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000" windowHeight="3675" tabRatio="951" firstSheet="4" activeTab="9"/>
  </bookViews>
  <sheets>
    <sheet name="Welcome &amp; Instructions" sheetId="15" r:id="rId1"/>
    <sheet name="1.1.Organizational info" sheetId="1" r:id="rId2"/>
    <sheet name="1.2.ORGANIZATION-Culture" sheetId="2" r:id="rId3"/>
    <sheet name="1.3.ORGANIZATION-Infrastructure" sheetId="6" r:id="rId4"/>
    <sheet name="1.4.ORGANIZATION-Human Resource" sheetId="5" r:id="rId5"/>
    <sheet name="2.1.PRACTICE-Analysis" sheetId="3" r:id="rId6"/>
    <sheet name="2.2.PRACTICE-Planning" sheetId="7" r:id="rId7"/>
    <sheet name="2.3.PRACTICE-Implementation" sheetId="9" r:id="rId8"/>
    <sheet name="2.4.ME&amp;L" sheetId="10" r:id="rId9"/>
    <sheet name="Summary" sheetId="13" r:id="rId10"/>
    <sheet name="Context Sensitivity Profile" sheetId="12" r:id="rId11"/>
    <sheet name="Glossary" sheetId="17" r:id="rId12"/>
  </sheets>
  <calcPr calcId="145621"/>
</workbook>
</file>

<file path=xl/calcChain.xml><?xml version="1.0" encoding="utf-8"?>
<calcChain xmlns="http://schemas.openxmlformats.org/spreadsheetml/2006/main">
  <c r="G48" i="13" l="1"/>
  <c r="G47" i="13"/>
  <c r="G46" i="13"/>
  <c r="G45" i="13"/>
  <c r="H44" i="13" l="1"/>
  <c r="G43" i="13"/>
  <c r="G42" i="13"/>
  <c r="G41" i="13"/>
  <c r="G40" i="13"/>
  <c r="G39" i="13"/>
  <c r="G38" i="13"/>
  <c r="G37" i="13"/>
  <c r="G36" i="13"/>
  <c r="H35" i="13" l="1"/>
  <c r="G34" i="13"/>
  <c r="G33" i="13"/>
  <c r="G32" i="13"/>
  <c r="G31" i="13"/>
  <c r="G30" i="13"/>
  <c r="H29" i="13" l="1"/>
  <c r="G28" i="13"/>
  <c r="G27" i="13"/>
  <c r="G26" i="13"/>
  <c r="G25" i="13"/>
  <c r="G23" i="13"/>
  <c r="G22" i="13"/>
  <c r="G21" i="13"/>
  <c r="G20" i="13"/>
  <c r="G19" i="13"/>
  <c r="H24" i="13" l="1"/>
  <c r="H18" i="13"/>
  <c r="G17" i="13"/>
  <c r="G16" i="13"/>
  <c r="G15" i="13"/>
  <c r="G12" i="13"/>
  <c r="G13" i="13"/>
  <c r="G14" i="13"/>
  <c r="G11" i="13"/>
  <c r="H10" i="13" l="1"/>
  <c r="G9" i="13"/>
  <c r="G8" i="13"/>
  <c r="G7" i="13"/>
  <c r="G6" i="13"/>
  <c r="G5" i="13"/>
  <c r="A2" i="13"/>
  <c r="H4" i="13" l="1"/>
</calcChain>
</file>

<file path=xl/sharedStrings.xml><?xml version="1.0" encoding="utf-8"?>
<sst xmlns="http://schemas.openxmlformats.org/spreadsheetml/2006/main" count="438" uniqueCount="382">
  <si>
    <t>Name of organization</t>
  </si>
  <si>
    <t>Year of establishment</t>
  </si>
  <si>
    <t>Contact details</t>
  </si>
  <si>
    <t>Organization website</t>
  </si>
  <si>
    <t>Area &amp; Indicator</t>
  </si>
  <si>
    <t>Geographic area of activity</t>
  </si>
  <si>
    <t>Thematic area of activity</t>
  </si>
  <si>
    <t>1.3. HUMAN RESOURCES</t>
  </si>
  <si>
    <t>1.1. ORGANIZATIONAL CULTURE</t>
  </si>
  <si>
    <t>1.2. ORGANIZATIONAL INFRASTRUCTURE</t>
  </si>
  <si>
    <t>Capacity building</t>
  </si>
  <si>
    <t>2.3. PROGRAMMING</t>
  </si>
  <si>
    <t>2.5. MONITORING, EVALUATION, LEARNING</t>
  </si>
  <si>
    <t>Learning and knowledge management</t>
  </si>
  <si>
    <t>Vision &amp;               Mandate</t>
  </si>
  <si>
    <t>Operational Legitimacy</t>
  </si>
  <si>
    <t xml:space="preserve">Institutional Commitment &amp;                                  Buy-in  </t>
  </si>
  <si>
    <t>Organizational Language</t>
  </si>
  <si>
    <t xml:space="preserve">Procedures </t>
  </si>
  <si>
    <t xml:space="preserve">Policies </t>
  </si>
  <si>
    <t>NOTES</t>
  </si>
  <si>
    <t>Organizational resources</t>
  </si>
  <si>
    <t xml:space="preserve">Commitment &amp; Motivation </t>
  </si>
  <si>
    <t>NOTE</t>
  </si>
  <si>
    <t xml:space="preserve">Recruitment &amp;         Hiring </t>
  </si>
  <si>
    <t>Organizational commitment</t>
  </si>
  <si>
    <r>
      <rPr>
        <sz val="11"/>
        <color theme="1"/>
        <rFont val="Calibri"/>
        <family val="2"/>
        <scheme val="minor"/>
      </rPr>
      <t>**</t>
    </r>
    <r>
      <rPr>
        <sz val="10"/>
        <color theme="1"/>
        <rFont val="Calibri"/>
        <family val="2"/>
        <scheme val="minor"/>
      </rPr>
      <t xml:space="preserve"> Examples: administrators, IT, technicians, financial staff, etc.</t>
    </r>
  </si>
  <si>
    <r>
      <t>Capacities &amp; Competences</t>
    </r>
    <r>
      <rPr>
        <b/>
        <sz val="11"/>
        <color theme="1"/>
        <rFont val="Calibri"/>
        <family val="2"/>
        <scheme val="minor"/>
      </rPr>
      <t xml:space="preserve"> *</t>
    </r>
  </si>
  <si>
    <t>Procedures &amp;          Process of analysis</t>
  </si>
  <si>
    <t>The organization implements its work with a set of tools and approaches directly related to their thematic work area. There are no tools and approaches used formally or informally for the prevention or mitigation of unintended negative impact between projects and their work environment.</t>
  </si>
  <si>
    <t>Approaches &amp;              Tools</t>
  </si>
  <si>
    <r>
      <t>Approaches</t>
    </r>
    <r>
      <rPr>
        <b/>
        <sz val="11"/>
        <color theme="1"/>
        <rFont val="Calibri"/>
        <family val="2"/>
        <scheme val="minor"/>
      </rPr>
      <t xml:space="preserve"> * </t>
    </r>
    <r>
      <rPr>
        <b/>
        <sz val="10"/>
        <color theme="1"/>
        <rFont val="Calibri"/>
        <family val="2"/>
        <scheme val="minor"/>
      </rPr>
      <t>&amp;         Tools</t>
    </r>
  </si>
  <si>
    <t>Vision &amp; Mandate</t>
  </si>
  <si>
    <t xml:space="preserve">Decision Making &amp;    Delegation of Authority </t>
  </si>
  <si>
    <t>Principles, Ethics &amp; Health</t>
  </si>
  <si>
    <t>Policies</t>
  </si>
  <si>
    <t>Procedures</t>
  </si>
  <si>
    <t>Approaches and Tools</t>
  </si>
  <si>
    <t>Capacity Building</t>
  </si>
  <si>
    <t>Organizational Resources</t>
  </si>
  <si>
    <t>ORGANIZATIONAL CULTURE</t>
  </si>
  <si>
    <t>ORGANIZATIONAL INFRASTRUCTURE</t>
  </si>
  <si>
    <t>Analysis Team</t>
  </si>
  <si>
    <t>2.2. PLANNING</t>
  </si>
  <si>
    <t>Theories of Change</t>
  </si>
  <si>
    <t>HUMAN RESOURCES</t>
  </si>
  <si>
    <t>Awareness &amp; Understanding</t>
  </si>
  <si>
    <t>Institutional Commitment &amp; Buy-In</t>
  </si>
  <si>
    <t>Decision Making &amp; Delegation of Authority</t>
  </si>
  <si>
    <t>Learning &amp; Knowledge Management</t>
  </si>
  <si>
    <t>Commitment &amp; Motivation</t>
  </si>
  <si>
    <t>Capacities &amp; Competences</t>
  </si>
  <si>
    <t>Recruitment &amp; Hiring</t>
  </si>
  <si>
    <t>Supporting Services</t>
  </si>
  <si>
    <t>ANALYSIS</t>
  </si>
  <si>
    <t>Organizational Commitment</t>
  </si>
  <si>
    <t>Procedures &amp; Process of Analysis</t>
  </si>
  <si>
    <t>Approaches &amp; Tools</t>
  </si>
  <si>
    <t>Resource Mobilization</t>
  </si>
  <si>
    <t xml:space="preserve"> criteria of selection (status/ recognition\ vs vulnerability)</t>
  </si>
  <si>
    <t>Exit Strategy</t>
  </si>
  <si>
    <t xml:space="preserve">Project Testing &amp; Realignment </t>
  </si>
  <si>
    <t>PLANNING</t>
  </si>
  <si>
    <t>Relationship with Communities</t>
  </si>
  <si>
    <t>Relationship with Partners</t>
  </si>
  <si>
    <t>Relationship with Governments</t>
  </si>
  <si>
    <t>Relationship with    Donors</t>
  </si>
  <si>
    <t>Procurement</t>
  </si>
  <si>
    <t>IMPLEMENTATION</t>
  </si>
  <si>
    <t>Project Testing &amp; Realignment</t>
  </si>
  <si>
    <t>Partnerships</t>
  </si>
  <si>
    <t>Relationship with Donors</t>
  </si>
  <si>
    <t>Resource Management &amp; Distribution</t>
  </si>
  <si>
    <t xml:space="preserve">Relationship with government agencies is developed in consultation with local project partners. Services provided to the community try to complement those of the government, overlap being very frequent. Project activities are rarely opened to government participation. </t>
  </si>
  <si>
    <t>When and where possible, local resources, goods and products are procured for project implementation. Standards and criteria for their procurement are transparent, local partners and beneficiary communities being consulted in their development. In case procurement happens outside the local communities, these are motivated in front of the beneficiaries. There is a functional feedback mechanism for all those service providers that applied for procurement notices but were not selected.</t>
  </si>
  <si>
    <t>MONITORING, EVALUATION &amp; LEARNING</t>
  </si>
  <si>
    <t>Indicators used</t>
  </si>
  <si>
    <t>Commitment to ME&amp;L</t>
  </si>
  <si>
    <t>ME&amp;L processes use mostly IMPLEMENTATION INDICATORS, measuring the extent to which the project is achieving the initially set objectives. The indicators are donor driven, their development and content following mostly donor requirements and objectives.</t>
  </si>
  <si>
    <t>ME&amp;L processes complement the implementation indicators with CONTEXT INDICATORS, evaluating also the changes within the external work environment during the implementation of the project, together with the evolution of social tensions and shifts in their root causes. Indicators are a mixed, donor and user based, gathering information from within the project team and from the project beneficiaries.</t>
  </si>
  <si>
    <t>Indicators Used</t>
  </si>
  <si>
    <t>Beneficiary Perception Based Evaluation</t>
  </si>
  <si>
    <t>TERM</t>
  </si>
  <si>
    <r>
      <t>Beneficiary Perception</t>
    </r>
    <r>
      <rPr>
        <b/>
        <sz val="11"/>
        <color theme="1"/>
        <rFont val="Calibri"/>
        <family val="2"/>
        <scheme val="minor"/>
      </rPr>
      <t>**</t>
    </r>
    <r>
      <rPr>
        <b/>
        <sz val="10"/>
        <color theme="1"/>
        <rFont val="Calibri"/>
        <family val="2"/>
        <scheme val="minor"/>
      </rPr>
      <t xml:space="preserve"> Based Evaluation</t>
    </r>
  </si>
  <si>
    <r>
      <t xml:space="preserve">** </t>
    </r>
    <r>
      <rPr>
        <sz val="10"/>
        <color theme="1"/>
        <rFont val="Calibri"/>
        <family val="2"/>
        <scheme val="minor"/>
      </rPr>
      <t>Example: How beneficiaries/ non-target groups see access to the project and its benefits, the competencies within the project, the legitimacy of the provided services, equity in resource distribution, etc.</t>
    </r>
  </si>
  <si>
    <r>
      <t xml:space="preserve">Name of contact person                                                          </t>
    </r>
    <r>
      <rPr>
        <i/>
        <sz val="10"/>
        <color theme="1" tint="0.34998626667073579"/>
        <rFont val="Calibri"/>
        <family val="2"/>
        <scheme val="minor"/>
      </rPr>
      <t>(if different from above)</t>
    </r>
  </si>
  <si>
    <r>
      <t>Contact details</t>
    </r>
    <r>
      <rPr>
        <i/>
        <sz val="10"/>
        <color theme="1"/>
        <rFont val="Calibri"/>
        <family val="2"/>
        <scheme val="minor"/>
      </rPr>
      <t xml:space="preserve">                                                                         </t>
    </r>
    <r>
      <rPr>
        <i/>
        <sz val="10"/>
        <color theme="1" tint="0.34998626667073579"/>
        <rFont val="Calibri"/>
        <family val="2"/>
        <scheme val="minor"/>
      </rPr>
      <t>(if different from above)</t>
    </r>
  </si>
  <si>
    <t>From local community</t>
  </si>
  <si>
    <t>International</t>
  </si>
  <si>
    <t xml:space="preserve">National </t>
  </si>
  <si>
    <r>
      <t xml:space="preserve">Staff composition                                 </t>
    </r>
    <r>
      <rPr>
        <i/>
        <sz val="10"/>
        <color theme="1" tint="0.34998626667073579"/>
        <rFont val="Calibri"/>
        <family val="2"/>
        <scheme val="minor"/>
      </rPr>
      <t>(please state number for staff for the different categories)</t>
    </r>
  </si>
  <si>
    <t>Men</t>
  </si>
  <si>
    <t>Women</t>
  </si>
  <si>
    <t>Name of person completing the evaluation</t>
  </si>
  <si>
    <t>The results of the evaluation will be generated automatically in the sheets SUMMARY and CONTEXT SENSITIVITY PROFILE. Please check them both.</t>
  </si>
  <si>
    <t>CONTEXT SENSITIVITY MEASURING TOOL (CSMT)                                             Welcome &amp; Instructions</t>
  </si>
  <si>
    <t>WHY CONTEXT SENSITIVITY?</t>
  </si>
  <si>
    <t xml:space="preserve">AIM OF THE CSMT                                                                                                                                                                                                                                                </t>
  </si>
  <si>
    <t xml:space="preserve">TIME ALLOCATION NEEDED FOR COMPLETING THE CSMT                                                                                                                                                                                                                                  </t>
  </si>
  <si>
    <t>The aim of the tool is to explore and highlight the context sensitivity strengths, challenges and best practices of your organization and projects that shape the impact you are creating through your work.  In the same time, it offers information on further indicators to be reached once you decide to improve your practice and sustainability of impact at your organizational and project level.</t>
  </si>
  <si>
    <t xml:space="preserve">The CSMT is a comprehensive tool which requires reflection on the organizational and project level practices. Depending on your experience level within the organization and the familiarity with its practices and projects, the completion of the tool may vary from several hours to a couple of days. Once familiar with the indicators from the tool, kindly allocate enough time for its completion, so its results can be conclusive. </t>
  </si>
  <si>
    <t>For technical terms that you may not be familiar with, please consult the GLOSSARY sheet (last sheet of the CSMT).</t>
  </si>
  <si>
    <t>INSTRUCTION FOR COMPLETING THE CSMT</t>
  </si>
  <si>
    <t>The vision and mandate mention context sensitivity as operating principle. There is a draft organizational document outlining how to integrate context sensitivity in the activity of the organization. The staff and their projects are integrating context sensitivity informally in their work due to its mentioning in the mission and mandate. Lessons learned from past and on-going projects are drawn, but their inclusion in the mission and mandate update processes is irregular.</t>
  </si>
  <si>
    <t>The vision and mandate is formed around the thematic work area of the organization. Organizational procedures and policies do link with the vision and mandate, however they do not mention adherence to context sensitivity. Lesson learned are not drawn from past and on-going projects, so they cannot be used to update the vision and mandate of the organization.</t>
  </si>
  <si>
    <t>The vision and mandate is formed around the thematic work areas of the organization. Some of the procedures and policies mention context sensitivity as requirement for project work. Senior staff and their work are aligned to the vision and mandate, but consistency through the organization's work is limited. Lessons learned from past and on-going project are drawn, but vision and mandate had not been updated in more than 5 years.</t>
  </si>
  <si>
    <t xml:space="preserve">The vision and mandate of the organization rest on the principles and practice of context sensitivity. All organizational documents on context sensitivity show a direct link with the organization's vision and mandate. All staff and programmes are aligned to the vision and mandate of the organization. The update of organizational vision and mandate is aligned with and integrates context sensitivity lessons learned from completed and on-going projects. </t>
  </si>
  <si>
    <t xml:space="preserve">There is an organization level Code of Conduct developed jointly with the staff of the organization. As a result, it is integrated in all project level work methodologies. It highlights all relevant principles for internal and field work that help avoid any negative unintended impact betwen projects and their work contexts.There is a jointly agreed accountability mechanism for the Code. There is an organization level safe space where staff may share the impact of their working environment on the project and on them as individuals. </t>
  </si>
  <si>
    <t xml:space="preserve">There is no formalized Code of Conduct for the organization, internal and field work principles are based on personal experiences and customary practices. There are no formal or informal spaces for debriefing of staff on the impact of the work environment on the project and on them as individuals.  </t>
  </si>
  <si>
    <t xml:space="preserve">There are organization-wide informal principles that staff use when implementing projects. There is no delegated person/ group within the organization that focuses on preventing unintended negative effects between projects and their external work contexts. No accountability mechanism is set in place to uphold these principles. There are informal and irregular debriefing spaces for staff on the impact of the work environment on the project and on them as individuals.    </t>
  </si>
  <si>
    <t>Each project develops its own Code of Conduct and related accountability mechanism. Their sharing at organizational level is irregular. There are some principles that guide project work in a context sensitive manner, however they are not standardized across the organization. Projects implement periodic reflection exercises where staff can share the impact of the work environment on the project and on them as individuals.</t>
  </si>
  <si>
    <t xml:space="preserve">Organizational and project documents contain key terminology only related to the direct thematic work of the organization. The organization does not operate with clearly defined concepts related to the context it works in. Social conflict and context sensitivity related vocabulary is quite weak. </t>
  </si>
  <si>
    <t xml:space="preserve">Each project within the organization is using its own terminology for the implemented work, informal efforts being made for the use of similar terminology for similar type of work. Context sensitivity and related terminology does not feature among the frequently used terms. </t>
  </si>
  <si>
    <t xml:space="preserve">Project level vocabulary has been standardized and unified. Social conflict, context sensitivity and related terminology does appear in the organizational language, however in an irregular manner. </t>
  </si>
  <si>
    <t>The organizational vocabulary and language has embedded fully the concepts of social conflict and context sensitivity, the use of terminology being consistent throughout all core organizational documents and practices.</t>
  </si>
  <si>
    <t>The organization and its projects implement their activities based on individual knowledge available within the organization combined with irregular desk research on the local work context. There are informal attempts to identify local needs that can inform the design of different projects and activities. These are not consistent at project or organizational level.</t>
  </si>
  <si>
    <t xml:space="preserve">Each project develops its own assessments of local needs. These are not shared systematically across the organization. The assessments draw information from a restricted number of local informants and general secondary information sources. The content of the activities use only partially the findings of the assessments, often prioritizing internal staff knowledge over the available primary information sources. </t>
  </si>
  <si>
    <t>The leadership and staff display doubts over the need of context sensitive practices. This results in shortage of resources allocated to mechanisms/ practices strengthening the positive link between projects and their work environment. Decision making and project proposal evaluation/ acceptance processes do not take into consideration risks related to the impact between projects and their external contexts.</t>
  </si>
  <si>
    <t xml:space="preserve">The leadership and staff display interest over the integration and use of context sensitivity principles in the organization and its work. There are informal procedures to help mitigate negative effects between projects and their work contexts, but without resources allocated to formalize such practices. Decision making processes do include on irregular bases discussions on possible risks affecting the relationship between projects and external work context. </t>
  </si>
  <si>
    <t xml:space="preserve">There is formal, leadership guidance for the organization towards context sensitive practice. At project level there are irregular and semi-formal instructions on how to prevent negative impact between projects and their external work contexts. Context sensitivity is taken into account in decision making processes and project proposal evaluation, but there is no standard requirement for it.  </t>
  </si>
  <si>
    <t xml:space="preserve">The leadership and staff understand and use the concept of context sensitivity, and formulate clearly its importance in the organization. There are institutional mechanisms in place to guide projects towards context sensitivity. For cases of negative impact between projects and their work contexts, flexible change management mechanisms allow quick adjustments. Context sensitivity is a formal organizational criteria in all decision making, project proposal acceptance processes. </t>
  </si>
  <si>
    <t xml:space="preserve">The organization does not have any separate or implicit policy related to context sensitivity, no rules and regulations on how to avoid unintended negative impact between projects and their work contexts. The organization and its projects have loosely linked policies and standards related to staff conduct, operations, coordination, fundraising, etc. in external work environments. General policy development is not informed by field experiences, policies being developed by organizational leadership, based on internal, organizational perspectives. </t>
  </si>
  <si>
    <t>Some of the project level policies do offer guidance on how to implement field-work in order to avoid unintended negative impact on the work environment. Their development is irregular, some relying on previous lessons learned, others on the staff's personal experience. These policies are not built into the overall organizational system, having an informal character. In case of different policies for similar type of work consultations happen, and informal policy alignment is tried. Occasionally these result in visible inconsistencies damaging the sustainable impact creation capacity of the organization.</t>
  </si>
  <si>
    <t>Context sensitivity mechanisms, principles and standards are built in the majority of the organizational policies. Regular consultations do take place between leadership and project staff to identify lessons learned to be integrated into policy formation. There is an overall standardization effort of policies across the organization and staff, looking at conduct, operating standards, coordination, fundraising, etc.</t>
  </si>
  <si>
    <t>The organization has a separate context sensitivity policy, outlining clearly the requirements and regulations to avoid any negative unintended impact between projects and their external environment. Policy development integrates lessons learned, and is a multi-stakeholder effort. The requirements and regulations refer to all aspects of the operations: conduct, operating standards, coordination, fundraising, etc. The policy is universally applicable, without differentiation between locals and expats, based on ethnicity, sex, origin, religion, disability. There is a close alignment between the context sensitivity policy and other organizational ones.</t>
  </si>
  <si>
    <t xml:space="preserve">Organizational procedures do not offer information on how to approach and manage the relationship between projects and their work environment. The focus is placed on in-house and intra-project courses of action. </t>
  </si>
  <si>
    <t>All projects have context sensitivity procedures in their operational standards. These are not formalized at the overall organzational level. Data gathering on the needs, satisfaction and access level between project and their work contexts are consistent in the majority of the cases. The results are not always fed into organizational strategy processes. There are formalized incentive and accountability mechanisms helping to prevent unintended negative impacts between projects and work contexts. Their use is rare, as they are considered to be detached from the realities of the work environment.</t>
  </si>
  <si>
    <t>Organizational procedures include easy to use guidance on the timing and method of managing and reviewing the interaction between projects and their work environment. They prescribe comprehensive and regular information gathering on the needs, satisfaction and access between the project and work environment, which later on inform new strategy development. Procedures lay out formal incentives and accountability mechanisms that stand as mediation and negotiation tools in case of unintended negative impact between the project and its work environment.</t>
  </si>
  <si>
    <t>Procedures guiding the management of the project - work environment relationship are scarce, inconsistently present for the phases of the project management cycle. There is weak correlation between the existing procedures, thus their implementation is left to the discretion of project staff. There are no formal, institutionalized restorative mechanisms for unintended negative effects between projects and their work environment, solutions relying on the personal capabilities of the project staff.</t>
  </si>
  <si>
    <t xml:space="preserve">Decision making and project coordination is centralized at the leadership level, delegation of authority being rare. Local partners and beneficiaries have little access to decision making, their input being rarely sought. As a result, activities of different projects are in competition, duplication of efforts being frequent. </t>
  </si>
  <si>
    <t xml:space="preserve">Decision making and project coordination is centralized in the hands of top leadership, project staff receiving little autonomy in strategic project management issues. Consultations with local partners are welcomed but inconsistent. Project level coordination involves local partners, but opinions of the lead partner organization dominate in the majority of the cases. Beneficiary input is sought neither in project nor in organizational decision making and coordination. </t>
  </si>
  <si>
    <t>The leadership of the organization offers strategic direction to all projects, daily management and coordination decisions being delegated to project level. Vertical, organizational decision making engages frequently local partners and beneficiaries, but the practice is not fully institutionalized. Horizontal, project level decision making is done with the consultation of local partners and beneficiaries, the domination - power sharing ratio of decision making being almost equal.</t>
  </si>
  <si>
    <t>Shared decision making is considered a key component in preventing unintended negative impact between projects and their work environment. It offers local ownership to activities and results. Vertical, organizational decision making processes always rely on beneficiary and local partner inputs, as well as project findings. A complete and functional authority delegation system is in place, allowing flexible and timely changes in project implementation when needed. Horizontal, project level decision making processes and structures integrate representatives of the local partners and beneficiaries, and power sharing is ensured.</t>
  </si>
  <si>
    <r>
      <t>Principles</t>
    </r>
    <r>
      <rPr>
        <b/>
        <sz val="10"/>
        <color theme="1"/>
        <rFont val="Calibri"/>
        <family val="2"/>
        <scheme val="minor"/>
      </rPr>
      <t xml:space="preserve">                       Ethics &amp;                          Organizational Health</t>
    </r>
  </si>
  <si>
    <t xml:space="preserve">Some of the projects operate with thematic and context sensitivity related tools and approaches. The context sensitivity tools are not standardized at project level, they are chosen and implemented irregularly, based on the awareness and experience of the project staff. </t>
  </si>
  <si>
    <t>There is an organizational pool of tools and approaches directed exclusively towards implementing projects in a context sensitive manner. The tools directed at preventing or mitigating unintended negative effects between the project and its work environment complement other thematic ones, and they do not mutually exclude each other. The pool is constantly updated through regular examination of local, national and international best practices, and shared across the organization.</t>
  </si>
  <si>
    <t>There are informal learning, reporting, documentation and knowledge management systems at project level. Staff have informal peer-to-peer reflection spaces, no formal mechanisms informing the organization about concerns related to project - work environment impact exist. Thus, the identification and change of blockages causing unintended negative impact at project and work environment level are not timely. Mitigation mechanisms exist, being based on the individual knowledge of staff and not organizational standards.</t>
  </si>
  <si>
    <t>There is a formal learning and knowledge management mechanism within the organization. Specific context sensitivity components are still missing. Organizational reflection spaces exist and are used by staff. These are not extended to project beneficiaries yet. Blockages for context sensitivity are identified in an inconsistent manner. Remedy mechanisms exist scattered at project level, operating based on the individual knowledge of staff and not organizational standards.</t>
  </si>
  <si>
    <t>There is no clear learning and knowledge management system within the organization. Reporting and documentation on project findings are rare, discussions on any type of project impact are irregular, conclusions and recommendations are not fed back to the organization and its different processes.</t>
  </si>
  <si>
    <t>There is an effective and functioning context sensitivity knowledge management system in place. Documentation and reporting mechanisms are in place, collecting and disseminating data on cases when projects have caused unintended negative impact and efforts to prevent and mitigate them. A culture of reflection is encouraged through organizational safe spaces and other incentives, so staff and beneficiaries can share their concerns about the impact between project and the work environment. Blockages for context sensitivity are constantly identified and monitored, repair mechanisms being in place and activated when needed.</t>
  </si>
  <si>
    <t>Organizational capacity building programs do not place emphasis in context sensitivity. The topic is not identified as a need and requirement for project implementation, thus not being prioritized in the capacity building curriculum. Project staff do not participate in any external capacity building on context sensitivity.</t>
  </si>
  <si>
    <t xml:space="preserve">Organizational capacity building for context sensitivity is not among the strategic priorities, so there are no in-house programs for such purpose. Interested project staff are encouraged however to develop their context sensitivity knowledge and skills through external training programs. Capacity sharing on the topic happens irregularly and in an informal manner, knowledge and tools being passed between staff through informal gatherings. </t>
  </si>
  <si>
    <t>Within the organization there is a holistic approach to developing and owning context sensitive capacities, supported by regular budget allocation for such purpose. Such programs are opened to organizational staff, partners and local communities during the implementation of projects. Capacity building on context sensitivity is a key component in staff induction processes. The content of the capacity building programmes are regularly updated with lessons learned from the field and the newest tools used is local, national and international practices. Theoretical knowledge transfer is well combined with practical skills acquirement through "learning by doing" model types.</t>
  </si>
  <si>
    <r>
      <rPr>
        <sz val="11"/>
        <color theme="1"/>
        <rFont val="Calibri"/>
        <family val="2"/>
        <scheme val="minor"/>
      </rPr>
      <t xml:space="preserve">* </t>
    </r>
    <r>
      <rPr>
        <sz val="10"/>
        <color theme="1"/>
        <rFont val="Calibri"/>
        <family val="2"/>
        <scheme val="minor"/>
      </rPr>
      <t>Examples: community needs assessments, recovery frameworks, common country assessments, national human development reports, post-disaster recovery strategies, etc.</t>
    </r>
  </si>
  <si>
    <t>The organization considers carefully the source of its financial, in-kind and human resources, making sure that securing the needed resources do not cause inequalities among beneficiaries, and do not encourage violence as a means of reaching goals. There is a clear organizational context sensitive code of conduct for the procurement, management and distribution of financial and in-kind resources, that includes consultations with local partners and beneficiaries. There is a transparent accountability and remedy mechanism in place for resource procurement, management and distribution. The organization is an equal opportunity employer. It carefully considers and is transparent about the hiring criteria for project staff in line with local sensitivities.</t>
  </si>
  <si>
    <t>There is no specific consideration related to the origin of the used resources within projects and the organization. The procurement, management and distribution of financial and in-kind resources have general guidelines. There aren't any explicit context sensitivity criteria attached to them, including any specification regarding engagement with situations when the use of various resources  may create unintended negative impact on the external work environment. Employment practices are not consistent with the equal opportunity principle.</t>
  </si>
  <si>
    <t>There are formal resource procurement, management and distribution guidelines in the majority of the projects. These have not yet been linked at the organizational level, thus there is no general accountability and remedy mechanism for cases when used resources are the cause of unintended negative impact between projects and their work environment. Local partners and beneficiaries are being consulted on sensitivities related to the used resources, but in an inconsistent manner. The organization is an equal opportunity employer, it does employ staff from local communities, but there are no hiring criteria in line with local sensitivities.</t>
  </si>
  <si>
    <t xml:space="preserve">Tools and approaches regulating the relationship between the project and its work environment are a standardized component of the majority of the projects. Their update and renewal is implemented at project level, but there is no general organizational pool for such tools and approaches. There may be instances where the existing thematic tools/ approaches collide with the project level context sensitivity ones, mutually excluding each other and canceling each other's effects. </t>
  </si>
  <si>
    <t>There are informal, individual led considerations about the financial and in-kind resource sources used by projects. Some projects create guidelines on the procurement, management and distribution of resource, their creation relying mostly on these individual considerations. There is no official accountability and remedy mechanism in case organizational resources have a negative unintended impact on the external work environment. Such situations are dealt with by staff through informal/ personal connections with the local communities. The organization is an equal opportunity employer, but it rarely employs people from within the communities is works with.</t>
  </si>
  <si>
    <t>Project staff are aware of the terminology and methodology related to context sensitivity. Due to donor requirement they follow contextual risk factors that may hinder the projects' impact, but they have not considered so far the risks the projects pose on the external work environment. Staff follow existing standard requirements for intercultural engagements, but these are not adapted to the needs of their current projects or the context in which they operate.</t>
  </si>
  <si>
    <t>Project staff are not acquainted with the term "context sensitivity" and any of the work methodologies related to the term. They display a high level of doubt about the possibility of negative impact between projects and their external work environment.</t>
  </si>
  <si>
    <t xml:space="preserve">Project staff operate with the term and methodology of context sensitivity in projects that are implemented only in highly sensitive social environments. Project staff conduct their own research on the particularities of the contexts in which they engage in addition to the existing organizational standards. </t>
  </si>
  <si>
    <t xml:space="preserve">Project and organizational staff implement their work with full understanding of the need and importance of working in a context sensitive manner. There is a clear awareness of the possibility of unintended negative impact between projects and their work environment, and that context sensitive project cycle management and professional development may prevent such instances. Staff are aware of their own biases and understand that their actions will be interpreted based on the particularities of each context they engage in. </t>
  </si>
  <si>
    <t>Staff display some interest in improving the impact of their projects through the use of context sensitivity mechanisms. Participation in information sessions and/ or training programs on the topic is organizational requirement. Context sensitivity checks are integrated into projects due to donor or organizational requirement.</t>
  </si>
  <si>
    <t>Project staff express concern about their ability to implement their projects in a context sensitive manner, searching and engaging in capacity building opportunities on the topic. Gained knowledge and skills are inconsistently shared, context sensitivity being considered as needed only at the strategic level. Project staff develop and participate in informal experience sharing sessions, trying to find solutions for cases of negative unintended impact between projects and their work environments.</t>
  </si>
  <si>
    <t>Project and organizational staff are confident that they can uphold and fulfil context sensitivity requirements and expectations. They proactively search for ways to improve their context sensitivity knowledge and skills, whether through in-house or external training programs. Participating in reflective practice exercises, they identify and build context sensitivity checks into their projects. There is a constant formal and informal experience sharing between project staff related to context sensitivity issues and prevention/ resolution methods.</t>
  </si>
  <si>
    <t>Some of the staff have various levels of hands-on experience in working in sensitive social contexts. They are consulted informally and on irregular bases by projects and organizational leadership. These staff are able to and do advocate for the introduction of a context sensitive approach into the organizational and project processes and practices.</t>
  </si>
  <si>
    <t xml:space="preserve">Each project team working in sensitive social contexts has basic training on context sensitivity and various levels of hands-on experience. Project teams have the capacity to implement good-enough analysis, identifying the most important factors dividing and connecting the community they work in. Capacity still needs to be strengthened in linking analysis findings with project strategizing and implementation. </t>
  </si>
  <si>
    <t xml:space="preserve">The staff are more or less knowledgeable in their thematic engagement areas. At the moment none of the staff has knowledge on context sensitivity neither from experience, nor from trainings. Implementation of the project follows the conventional project cycle management phases, but little situation and context analysis exists to fundament the strategizing and implementation phases. </t>
  </si>
  <si>
    <t>All staff possess solid knowledge about context sensitivity related terminology, skill set and toolboxes. They are able to find the needed linkages between project design and context sensitivity requirements of a given work environment. Project staff employ successfully their experiences and knowledge for transforming factors that may impact negatively the project - external work environment relationship, while strengthening those that reinforce a positive relationship. Staff are able to have argumented dialogue on the need for context sensitivity in their particular cases and in general, at the organizational level.</t>
  </si>
  <si>
    <t>The organization acknowledges capacity need on context sensitivity. While there is no budget allocated for such purpose, each project includes context sensitivity capacity building among their activities. These are opened mostly to staff of the organization, partner organizations being invited occasionally. The content of such capacity building activities are not standardized across the organization. There is mostly theoretical knowledge transfer during such programs, each staff being left to his/ her own devices to implement the knowledge in his/ her own project.</t>
  </si>
  <si>
    <t>The organization and its projects implement their activities based on the staff's individual knowledge of the local context.  Activities are implemented with the use of the knowledge and skills resources found within the organization (supply-driven). Assessment of local needs is rarely conducted, leading to little to no recommendations on customized actions to be taken.</t>
  </si>
  <si>
    <t>The organization and its projects develop their activities based on a built-in and periodically revised knowledge pool of community issues within the geographical area(s) covered. These are developed in close cooperation with diverse groups of local beneficiaries, and results of extended desk research processes. Activities are based on explicit and implicit local needs (demand-driven) that are assessed on on-going bases by project staff (evidence-based).</t>
  </si>
  <si>
    <t>Each project is required to recruit/ hire at least one staff with context sensitivity knowledge and skills. This is yet to be formalized in terms of reference, Recruitment/ hiring policies, procedures and documents have brief, general specifications on the commitment and requirements on context sensitive practice. Human resource particularities of the project context are taken into consideration on inconsistent bases.</t>
  </si>
  <si>
    <t>It is the organization's strategic priority to have staff with context sensitivity knowledge and skills. A specific section of all terms of reference states context sensitivity requirements and expectations from staff. Induction processes emphasize the organizational commitment to work in a context sensitive manner. There is careful and transparent consideration of human resource qualifications, gender norms, and power relations characteristic to the context of of projects. Project teams are constructed complementary, ensuring all context sensitivity skills and knowledge are present and accessible.</t>
  </si>
  <si>
    <t>Staff recruitment and hiring processes focus on fulfilling the direct thematic and geographic expertise/ qualification needs of the organization. Hiring and recruitment documents, policies, procedures do not contain context sensitivity requirements. The organization does not take into consideration human resource particularities of project context during staff intake processes.</t>
  </si>
  <si>
    <t>Certain recruitment and hiring processes of projects operating in sensitive social environments implemented in sensitive social contexts include requirements on context sensitivity knowledge and skills. In such cases induction processes also contain reference to context sensitivity needs, but little guidance is offered on the practical implementation of the approach. Recruitment/ hiring processes do not ensure complementarity of context sensitivity skills and knowledge across the organization.</t>
  </si>
  <si>
    <r>
      <t>Support services</t>
    </r>
    <r>
      <rPr>
        <i/>
        <sz val="11"/>
        <color theme="1"/>
        <rFont val="Calibri"/>
        <family val="2"/>
        <scheme val="minor"/>
      </rPr>
      <t>**</t>
    </r>
    <r>
      <rPr>
        <i/>
        <sz val="10"/>
        <color theme="1"/>
        <rFont val="Calibri"/>
        <family val="2"/>
        <scheme val="minor"/>
      </rPr>
      <t xml:space="preserve"> and staff are not considered to have a role in impact creation between projects and their work contexts. Their terms of reference mention only position related responsibilities. Support staff's capacity building to work in a context sensitive manner is not supported or encouraged. </t>
    </r>
  </si>
  <si>
    <t xml:space="preserve">Support Services </t>
  </si>
  <si>
    <t>Support services and staff attached to projects working in sensitive social contexts are made aware of their role in the projects' impact creation capacity. Knowledge and skills on context sensitive support service provision is transferred informally by knowledgeable and experienced project staff.</t>
  </si>
  <si>
    <t>All support service staff are required to have knowledge and skills for a context sensitive practice. Next to the internal, informal knowledge and skills transfer between project staff, support staff are supported to participate in external capacity building programs, due to the lack of in-house, official ones.</t>
  </si>
  <si>
    <t>Risks related to negative impact creation between projects and their work context are equally considered along with security and financial risks. All support staff have explicit context sensitivity requirements in their terms of reference, supported by in-house capacity building opportunities. The support staff have a clear understanding of the importance of upholding context sensitivity principles in their own work.</t>
  </si>
  <si>
    <t>Context analysis is not an organizational requirement for project development and implementation. The rarely used analysis products are those of other organizations, without regard to their timeliness. New project ideas/ concepts are accepted without being fundamented in updated analysis on the country and community context in which the future project will be implemented.</t>
  </si>
  <si>
    <t>Context analysis is an organizational requirement for all current and future projects. Analysis is integrated in the project management cycle, the organization and projects developing their own analysis products, drawing information directly from the field. The findings are combined with analyses of other organizations. When possible, the organizational funds complement donor ones for the implementation of analysis and development of analysis products.</t>
  </si>
  <si>
    <t>Context analysis is conducted on a continuous basis, being an integrated component of the project management cycle. Analysis products are kept up to date, by regular revising. Acceptance of project ideas/ concepts is conditioned by thorough analysis of the country and community context in which the future project will be implemented. Organizational and donor funding is strategically allocated for analysis at each project phase.</t>
  </si>
  <si>
    <t>Context analysis is organizationally recommended for justifying all project ideas/ concepts. Analysis is a standalone component preceding project cycle management phases, being required at the beginning of project planning and strategizing. Analysis uses up to date products from organizations working in the same geographic and thematic area(s). Only donor funds are allocated for analysis.</t>
  </si>
  <si>
    <t xml:space="preserve">The organization does not offer specific procedures and guidance for conducting analysis. Analysis processes are being conducted through ad-hoc steps, mainly through in-house desk review of existing resource materials from other, similar organizations. The local community and beneficiaries do not know about the conduct of such analysis and have no input mechanism into them. </t>
  </si>
  <si>
    <t>The organization has general procedures and process steps for generic research projects within the organization. Analysis processes can tap into these criteria to offer rigor to the findings. Analyses of major organizations are being utilized as information sources, with occasional involvement of project partners as informants. Analysis processes frequently create expectations of future engagement within the community, due to the lack of clarity over the purpose of the analysis process.</t>
  </si>
  <si>
    <t xml:space="preserve">The organization has general procedures and process steps for generic research projects within the organization. Analysis processes can tap into these criteria to offer rigor to the findings. Analysis is conducted with the involvement of local informants, bringing together representatives of the most important community groups. Efforts are being made to clarify the purpose of each analysis process so not to create unintended expectations within the community. </t>
  </si>
  <si>
    <t xml:space="preserve">The process, procedure and language of data gathering and analysis are adapted on organizational level to the historical, contextual, cultural and structural sensitivities of the country/ community. Codes of conduct, information gathering principles, and confidentiality clauses are in place to ensure safe and reliable data gathering processes. Analysis is conducted with the involvement of local informants, through widened multi-stakeholder consultations. Analysis does not create expectations of future involvement in the community, the local community being consulted regarding the aim of every analysis process. </t>
  </si>
  <si>
    <t>Context analysis is done by gathering of mostly quantitative information about past and current events affecting the context. The interpretation of the gathered data happens rarely, qualitative information being obtained only from other organizations' analyses products. There is no specific analysis toolbox within the organization.</t>
  </si>
  <si>
    <t>Context analysis is conducted through data gathering and interpretation processes, both quantitative and qualitative elements being present. Tools used by the organization help undestand the roots of social sensitivities and tensions, the actors involved in them, the relationships between them, and costs of the social tensions if they remain unaddresses.</t>
  </si>
  <si>
    <t>Context analysis is conducted through data gathering and interpretation processes, both quantitative and qualitative elements being present. Tools used help undestand not only the existing social tensions and sensitivities but also the efforts made for their change. Destabilizing risk factors (dividers) are being taken into considerations along with opportunities for constructive and sustainable solutions (connectors).</t>
  </si>
  <si>
    <t>Analysis approaches are flexible to accommodate various context sensitivities. Level 2 factors are complemented with information on the relationship between the organization and its external work context, along with its develoment trend during the interaction with identified dividers and connectors. Self analysis is also conducted in order to understand the organization's  position, legitimacy and role as perceived by the community.</t>
  </si>
  <si>
    <t>Analysis is implemented by individuals with little experience in analysis or in the given geographic area, and with no previous relation to the addressed community.</t>
  </si>
  <si>
    <t>The analysis team has credibility within the community/ beneficiary group addressed: analysts are either known to the community from previous engagements, or are introduced to the community by trusted parties. The majority of teams comprise of a mix of in-house experts and local community representatives.</t>
  </si>
  <si>
    <t>Analysis is conducted by individuals with first-hand experience in conducting analysis in the given geographic area. The relationship building possibilities between the analyst(s) and the community are few, as short-term consultancy-type of assignments are prefered. In case of external analyst(s), these are rarely joined by in-house project staff during the analysis processes.</t>
  </si>
  <si>
    <t>The analysis team has legitimacy within the community/ beneficiary group it addresses. The analyses are conducted by local analysts, individuals selected from the community and in consultation with them, and trained through the organization's capacity building programs. Needed complementary skills are provided by in-house analysts known and accepted by the community, when needed.</t>
  </si>
  <si>
    <t xml:space="preserve">Project plans are rarely built on previous analysis results, and state vaguely the expected impact of the project. The design sessions do not link planned activities with the desired impact; neither do they discuss the manner in which the impact will be generated. </t>
  </si>
  <si>
    <t>Project plans are built around previous analysis, and state clearly the desired impact. Project activities are accompanied with the description of the positive changes they may generate in relation to the addressed situation and the foreseen impact.</t>
  </si>
  <si>
    <t>Project plans are built around previous analysis, and state clearly the desired impact. Project activities are accompanied with the description of the positive and negative changes they may generate in relation to the addressed situation and the foreseen impact. There is a specific theory of change generated for the context sensitivity of the project and its activities, looking at how and why might the project and the work environment effect each other in a negative manner.</t>
  </si>
  <si>
    <t>Project plans are built around previous analysis, and state clearly the desired impact. Design sessions offer vague guidance on how to achieve the foreseen changes, the design process frequently omitting checking the link between planned activities and the desired impact.</t>
  </si>
  <si>
    <t>Logical Framework  &amp;     Work Plans</t>
  </si>
  <si>
    <t>Project objectives, activities and expected results are defined without the use of logical frameworks. Work plans are developed at the beginning of each project, including activity lines, calendar of implementation, and responsibility allocation. Work plans are rarely revised based on the monitoring of project activities and project progress towards foreseen impact.</t>
  </si>
  <si>
    <t>Used logical frameworks are not standardized across the organization. These link objectives, activities and results through quantitative and qualitative indicators, and means of verification. Work plans are developed at the beginning of each project, including activity lines, calendar of implementation, and responsibility allocation. Work plan revision is inconsistent but happening, based on the progress towards the achievement of indicators from the logical framework.</t>
  </si>
  <si>
    <t>The organization has a standard logical framework used by all projects. Next to the indicators for success, it requires information about assumptions and risks associated with the external environment of the project. Work plans include, along with the usual topics, reflection and dialogue spaces on the findings of analysis and lessons identified during project implementation. Revision of work plans is consistent and frequent.</t>
  </si>
  <si>
    <t>The organization's logical frameworks allocate a special section to context sensitivity issues. Information is requested about the assumptions and risks related to the impact between the project on its work environment. As a result, the work plans contain actions that help avoid negative, unintended effects in the project - work environment relationship. Work plans are continuously adjusted, including reflection spaces on the interaction between the project and its work environment.</t>
  </si>
  <si>
    <t>Targeting</t>
  </si>
  <si>
    <t>Target groups for the various projects are defined based on project, organizational and donor specifications. Their selection criteria are developed in-house, through consultations among project staff. Decision on targeting is motivated only in front of the organizational leadership and project donors. Community consultations on targetting are rare. Target groups are mostly from areas with easy access.</t>
  </si>
  <si>
    <t>Project target groups are determined through a combination of internal and donor requirements along with targeting trends among major organizations in the field. Out of these, direct beneficiaries are selected through criteria developed in consultation with local partners. Based on the publicly available criteria, participation in project activities are open for all members of the targeted communities.</t>
  </si>
  <si>
    <t>Target groups are defined based on the particular needs, challenges and strengths identified by the project and/ or organization in the engagement area. Target groups have a multi-stakeholder character, including direct beneficiaries and indirect stakeholders. Direct beneficiaries are selected through criteria developed in consultations with local partners. Selection criteria for project participation are communicated to all communities concerned, participation being opened widely.</t>
  </si>
  <si>
    <t>Target group definition takes into account division lines within and among the communities, and their effects on the community relationships. Where and when possible communities neighbouring the primary target groups are involved in exchanges, relationship building and benefit creation activities. Targeting and selection criteria are developed with the consultation of local partners and direct beneficiaries. Targeting decisions are transparent, being communicated widely. The communities understand and accept them, and have the possibility to monitor their application.</t>
  </si>
  <si>
    <t>Resource mobilization is supply-driven: existing funding opportunities and sources dictate project development processes. Access to these resources are done by project concepts previously developed, based on knowledge of the work context, its needs, challenges and resources. Resource mobilization strategies are able to take into consideration sensitivities of the various work environments. Resource transparency is given by donor required disclaimers on project outputs and activities.</t>
  </si>
  <si>
    <r>
      <rPr>
        <sz val="11"/>
        <color theme="1"/>
        <rFont val="Calibri"/>
        <family val="2"/>
        <scheme val="minor"/>
      </rPr>
      <t>*</t>
    </r>
    <r>
      <rPr>
        <sz val="10"/>
        <color theme="1"/>
        <rFont val="Calibri"/>
        <family val="2"/>
        <scheme val="minor"/>
      </rPr>
      <t xml:space="preserve"> Examples: documentation, analysis, capacity building, context sensitive monitoring and evaluation, etc.</t>
    </r>
  </si>
  <si>
    <t xml:space="preserve">Resource mobilization is supply-driven: existing funding opportunities and sources dictate project ideas and development processes. The organizational resource mobilization strategy serves with priority the functioning and well-being of the organization. There is limited understanding on whether resource mobilization, use of resources, and the source of the resources can contribute to social tension creation and/ or exacerbation. Beneficiaries are not informed on the source of the used resource during the implementation of the project. </t>
  </si>
  <si>
    <t>Resource mobilization in demand-driven: frequently renewed understanding of needs and challenges of the work context dictate the resource mobilization efforts. Resource mobilization and source selection is done with the consultation of local partners, and occasionally with long-standing project beneficiaries. Local sensitivities related to used resources are considered, the organization having a general list of accepted and not accepted sources of financial and in-kind resources. Resource transparency is given by donor required disclaimers on project outputs and activities.</t>
  </si>
  <si>
    <r>
      <t>There are mandatory context sensitivity and transparency checks in place for resource mobilization. There are staff specifically mandated for context sensitivity oversight. These check carefully the source of all resources utilized within the projects and organization. Budgets allocate monetary and in-kind resources for context sensitivity</t>
    </r>
    <r>
      <rPr>
        <i/>
        <sz val="11"/>
        <color theme="1"/>
        <rFont val="Calibri"/>
        <family val="2"/>
        <scheme val="minor"/>
      </rPr>
      <t xml:space="preserve">* </t>
    </r>
    <r>
      <rPr>
        <i/>
        <sz val="10"/>
        <color theme="1"/>
        <rFont val="Calibri"/>
        <family val="2"/>
        <scheme val="minor"/>
      </rPr>
      <t>related activities throughout the entire life of a project. All resource mobilization strategies</t>
    </r>
    <r>
      <rPr>
        <i/>
        <sz val="11"/>
        <color theme="1"/>
        <rFont val="Calibri"/>
        <family val="2"/>
        <scheme val="minor"/>
      </rPr>
      <t>**</t>
    </r>
    <r>
      <rPr>
        <i/>
        <sz val="10"/>
        <color theme="1"/>
        <rFont val="Calibri"/>
        <family val="2"/>
        <scheme val="minor"/>
      </rPr>
      <t xml:space="preserve"> require and implement prior situation analysis.  Access to diverse resources is done with the consultation of project partners and beneficiaries.</t>
    </r>
  </si>
  <si>
    <t>Decisions on closing down projects are taken at leadership level with the direct involvement of project staff. Offering motivation on project termination is at the discretion of project leadership, often lack of transparency being a major complaint among project beneficiaries. There are rapid in-house exit strategies developed, which are not always informed by latest context analyses. These leave local capacity gaps that may generate or exacerbate tensions in the community.</t>
  </si>
  <si>
    <t>Decisions on closing down projects are taken at the level of the organizational leadership. Motivation of such decisions is rarely transparent, project staff not receiving enough information to forward to project beneficiaries. Decisions are ad-hoc and sudden, without the development of a prior strategy to mitigate negative effects of a withdrawal. There is a usual capacity vacuum created at local level upon the termination of a project.</t>
  </si>
  <si>
    <t>Decisions on closing down projects are taken by organizational leadership with the consultation of local partners and project staff. Such decisions are based on rapid and up-to-date exit scenarios developed by local partners and project staff. Motivation of project closure is transmitted to project beneficiaries in an inconsistent manner, transparency still being an issue. There are inconsistent attempts to develop local capacities that can mitigate tensions arising from project closure.</t>
  </si>
  <si>
    <t>There is an organization level understanding of the effects of project closure on the work context and beneficiaries. Exit strategies are designed in cooperation with beneficiary communities, local partners and project staff. The motivation behind closing a project is widely shared with all project stakeholders. Project staff assess existing and possible risks associated with closing the project, and build local capacities in advance to prevent any possible negative effects the withdrawal might have on local context.</t>
  </si>
  <si>
    <t>The practice of sharing and discussing project plans among staff, departments and partners with similar geographic and thematic experience is almost non-existent. In case it happens, feedback on plans is rarely offered. Plans are rigid, update and realignment is not a usual practice.</t>
  </si>
  <si>
    <t>Project plans are shared with organizational leadership, however feedback is rarely offered. There are information based on which to realign project plans from previous monitoring and evaluation results, however realignment is irregular, project staff being reluctant on updating project plans due to lack of time, financial and personnel resources, etc.</t>
  </si>
  <si>
    <t>Implementation is preceded by direct consultations with organizational staff and project partners. Realignment of plans happens on regular bases, along with the monitoring calendar of each project. There are few examples in which flexibility allows immediate realignment with new information.</t>
  </si>
  <si>
    <t>Implementation is based on institutional context sensitivity memory and consequent project testing. The proposed activities and their underlying assumptions are discussed with staff, project partners and representatives of the target group with similar theoretical and geographical experience. In case possible negative impacts are identified, plans are redesigned in line with newest analysis results prior to the implementation of project activities.</t>
  </si>
  <si>
    <t>Projects are rarely implemented in partnerships. In case of partnerships, the organization enjoys total independence, not considering the partners' mandate or the capability of the project to undermine own or others' legitimacy. The organization dominates the projects' decision making processes and activity implementation, often taking over the roles of local actors as well.</t>
  </si>
  <si>
    <t>Projects are implemented based on invitation from community representatives. There is little understanding of these organizations and their local legitimacy in the incipient phase of the projects. There is a subordinate relationship between the organization and local partners, the latter being subcontracted for the implementation of project activities. Decision making and project control rests in the hand of the lead organization.</t>
  </si>
  <si>
    <t>Implementation of projects is invitation based, partnerships being established based on solid evaluation of the inviting organizations. There is a subordinate relationship between the organization and local partners, the latter being subcontracted for the implementation of project activities. Decision making and project control is shared, consultation between partners being a usual practice.</t>
  </si>
  <si>
    <t>Partners are selected based on thorough actor mapping and assessment. There is a clear understanding of their legitimacy in the community, and their perception of key sources of community tensions. Partnership positions are drafter jointly, based on collaborative context analysis. Partnership and project documents are drawn up jointly. All partnerships are reviewed periodically, strengths acknowledged, and needs addressed.</t>
  </si>
  <si>
    <t>Local partners are entrusted with relationship building with the communities, and representing projects they partner with. Information on community social ties, customs and sensitivities are known to project staff and the organization mostly through desk studies and indirectly from local project partners. In the case of the few direct community ties, there are no communication spaces facilitating dialogue the community and the project.</t>
  </si>
  <si>
    <t xml:space="preserve">Projects create relationships exclusively with local organizational partners. There is a lack of exposure and relationship with direct community representatives. Projects and staff have little knowledge about social ties, customs, sensitivities that may hinder project implementation, or which can be affected by project activities. In case of existing community relations, these are unilateral; projects do not design communication spaces between the community and the project. </t>
  </si>
  <si>
    <t>Forging direct relationships with local communities and beneficiaries is a key element of project implementation. Knowledge on community social ties, customs and sensitivities that may hinder project implementation, or which can be affected by project activities is taken from desk studies combined with consultation of local partners. Periodic dialogue spaces are implemented between project staff and the local community.</t>
  </si>
  <si>
    <t xml:space="preserve">Forging direct relationship with local communities and beneficiaries is strategic priority of the organization and projects. Project implementation gives priority to local and traditional mechanisms, social ties and  sensitivities that may hinder project implementation, or which can be affected by project activities. Target and non-target communities are included in implementation related decision making through the creation of safe dialogue spaces. </t>
  </si>
  <si>
    <t>Partners' relations are directed by unwritten expectations, regulatory documents being scarce and vaguely formulated. Information, knowledge and skills sharing is limited, awareness on the risks/ opportunities of ill/ well managed partnerships on the project and the community being low. Duplication of efforts between partners' projects is frequent.</t>
  </si>
  <si>
    <t>There is a clear message towards partners that context sensitivity is a non-optional part of project implementation. These are enforced by official partnership documents. Partners' local legitimacy is rechecked and reassured, together with their buy-in into project activities. Capacity building is implemented in case partners lack context sensitivity mechanisms. Attention is given to complementarity of roles in order to avoid intra- and inter-project effort duplication.</t>
  </si>
  <si>
    <t xml:space="preserve">Relationship with partners is regulated by standard partnership agreements and memoranda of undestanding. These lack context sensitivity requirements. Joint knowledge and skills building opportunities are implemented, but there is no emphasis on creating awareness on the risks/ opportunities of ill/ well managed partnerships on the project and the community.  Information sharing spaces exist between partners, reducing the possibility of effort duplication. </t>
  </si>
  <si>
    <t xml:space="preserve">Relationship with partners is regulated by standard partnership agreements and memoranda of undestanding. Context sensitivity requirements are lacking. Knowledge and skills building focuses also on understanding how partnership management may create unintended negative effects between the project and its work context. Information sharing spaces exist between partners, reducing the possibility of effort duplication. </t>
  </si>
  <si>
    <t xml:space="preserve">Relationship with government agencies are dictated by internal organizational interests. Projects provide services for the community which double or compete with governmental services. Project activities are rarely opened to government participation. </t>
  </si>
  <si>
    <t>Project staff evaluate and act according to community sensitivities related to government cooperation. Services provided to the community try to complement those of the government, overlap being very frequent. Projects include activities with and for government representatives as well, interaction with community level beneficiaries being limited.</t>
  </si>
  <si>
    <t>Project staff evaluate and act according to community sensitivities related to government cooperation. There is a clear understanding that lack of cooperation may undermine the legitimacy of the government as service provider for communities in question. Projects implement joint activities between government and community representatives as a means to strengthen ties and link decision makers with local contexts.</t>
  </si>
  <si>
    <t xml:space="preserve">Relationship with the donors is purely contractual and related to the funded activities. Complementing the mandatory reporting, there are direct consultations with the donors for every change needed to accommodate local sensitivities and uphold positive impact of the project. Invitations are launched for landmark events of the project, but participation of donors in key project activities is still rare. </t>
  </si>
  <si>
    <t>Donors are considered important actors in addressing community grievances. As continuous communication and trust building, they are involved in all stages of the project implementation. There is regular transfer of context sensitivity lessons learned between the organization and its donors. Donors include these information in their funding strategies, context sensitivity being one of the criteria based on which project proposals are evaluated.</t>
  </si>
  <si>
    <t>The relationship between donors, the organization and project partners are purely contractual. Communication is limited to the mandatory reporting of project progress and financial management. Donors do not take part in project activities: there aren't open invitations for attendance.</t>
  </si>
  <si>
    <t>Donors are considered project stakeholders as well, being included in the project's actor map. As part of the project's sustainability actions, there are regular multi-donor meetings, where the organization and donors can share experiences, concerns and design solutions together. Donors participate selectively to major activities within the projects they fund.</t>
  </si>
  <si>
    <t>Procurement notices are open for international service providers and those residing in the country of the implementing organization. Preference is given to external products, goods and resources. There are standard requirements for all procurement notices, these being developed internally by organizational leadership. Due to high work load and large amount of applications, only the winners of the procurement notices are contacted.</t>
  </si>
  <si>
    <t>Procurement notices are opened to international and local service providers, but in the majority of cases preference is given to external services, products and goods. There are standard requirements for all procurement notices, these being developed internally by organizational leadership with occasional consultation of local partners. Due to high work load and large amount of applications, only the winners of the procurement notices are contacted.</t>
  </si>
  <si>
    <t>Procurement notices are open to international and local service providers. In the majority of the cases local services, products, goods and overall resources are preferred. Procurement requirements are formulated with the mandatory consultation of local partners. There are procedural requirements for offering feedback to all service providers applying to procurement notices. Due to overload, lack of personnel, etc. feedback is offered in an inconsistent manner.</t>
  </si>
  <si>
    <t>Project resources and benefits reach areas with easy access and infrastructural facilities. Beneficiaries of project resources are the direct target groups. Resource distribution criteria are defined internally by the organization. Resource management and distribution is mostly demand driven, projects creating and/ or offering benefits based on the identified community needs in relation to the existing internal resources and service capacities.</t>
  </si>
  <si>
    <t xml:space="preserve">There is a high awareness that resource management and distribution can produce community tensions. Projects' resource management and distribution systems are inclusive, transparent and accountable for target and non-target beneficiaries. Project benefits are distributed in an equitable manner among target and non-target communities. Resource management and distribution is based on the identified community needs. In case there are no organizational capacities or resources, local outsourcing is implemented. </t>
  </si>
  <si>
    <t>Project resources and benefits reach areas with easy access and infrastructural facilities. Beneficiaries of project resources are the direct target groups. Resource distribution criteria are defined internally by the organization. Resource management and distribution plans are mostly supply driven, projects creating and/ or offering benefits based on their internal resources and service capacities, rather than the identified community needs.</t>
  </si>
  <si>
    <t>Project resources and benefits reach areas with difficult access as well, where most of organizations do not work due to lack of infrastructure. Beneficiaries of project resources go beyond the direct target group, reaching adjacent communities (non-target groups). Distribution criteria are defined internally by the organization, with consultation of local partners. Resource management and distribution is mostly demand driven.</t>
  </si>
  <si>
    <t>The organization lacks a standard ME&amp;L policy and system. If projects do contain such an element, it is due to the personal experience of the project team in ME&amp;L.</t>
  </si>
  <si>
    <t>There is a basic ME&amp;L policy and system in place within the organization. This is donor driven, each project developing is ME&amp;L process based on the requirements of the grant contracts. The ME&amp;L system is rigid, no revision is done during the implementation of the project.</t>
  </si>
  <si>
    <t>The projects' ME&amp;L systems are donor driven, but articulated in line with the findings of the initial context analysis and suggestions of project partners. There are occasional revisions of the indicators and the overall system, mostly from one project to the other and not during the implementation of one project.</t>
  </si>
  <si>
    <t>There is a working ME&amp;L system within the organization. It plays an important role in the overall accountability system of projects and the organization, indicating the effects of the taken incorrect actions or  the ones of the postponed correct actions. There is a regular revision of all indictors used in the ME&amp;L processes, aligning them to the requirements of the different contexts.</t>
  </si>
  <si>
    <t>The ME&amp;L process is developed by project staff in collaboration with local partners. Evaluation is conducted with the engagement of local partners, well known by the community. The aim of the ME&amp;L process is clear in order not to raise expectation of follow-up actions in case these are not planned. The results of the ME&amp;L process are shared internally, with local partners and project donors.</t>
  </si>
  <si>
    <t>Participatory ME&amp;L</t>
  </si>
  <si>
    <t>The ME&amp;L process is developed by the leadership of the organization, not seeking external opinions. The ME&amp;L processes hire external evaluators, with no link to the project or the beneficiary communities. The objectives of the ME&amp;L consultations are not shared with the community. The results of the ME&amp;L process remain internal.</t>
  </si>
  <si>
    <t>The ME&amp;L process is developed by project staff in collaboration with local partners. Evaluation is conducted by project staff or external evaluators, not always familiar to the beneficiary community. The objectives of the ME&amp;L process are implicit, with no explanation offered to the beneficiary community. The results of the ME&amp;L process are shared internally, with local partners and project donors.</t>
  </si>
  <si>
    <t>The ME&amp;L process is developed in collaboration with project partners and legitimate representatives of the project beneficiaries. There is a clear understanding of the link between the evaluator's acceptance by the community and the quality of data obtained from it. The ToR of the evaluators requires context sensitive practice. The aim of the ME&amp;L process is clear in order not to raise expectation of follow-up actions in case these are not planned. Results of the ME&amp;L process are shared with the community and their feedback is sought.</t>
  </si>
  <si>
    <t>The organization has a context blind learning process, lacking comprehensive monitoring and evaluation policies, procedures, systems and indicators.</t>
  </si>
  <si>
    <r>
      <t>ME&amp;L processes include next to the implementation and context indicators, INTERACTION INDICATORS</t>
    </r>
    <r>
      <rPr>
        <i/>
        <sz val="11"/>
        <color theme="1"/>
        <rFont val="Calibri"/>
        <family val="2"/>
        <scheme val="minor"/>
      </rPr>
      <t xml:space="preserve">* </t>
    </r>
    <r>
      <rPr>
        <i/>
        <sz val="10"/>
        <color theme="1"/>
        <rFont val="Calibri"/>
        <family val="2"/>
        <scheme val="minor"/>
      </rPr>
      <t>as well, measuring the effects of the project on the external work environment and vice versa. Attention is given to identifying and understanding the positive and negative unintended effects on the project and the external work environment. Indicators are a mixed, donor and user based, gathering information from within the project team and from the project beneficiaries.</t>
    </r>
  </si>
  <si>
    <t>The organization's ME&amp;L system is internal, attention being given to the perception of staff on the progress and success of the projects. There are no avenues through which beneficiaries and other community members can offer their feedback related to the implemented projects and their results.</t>
  </si>
  <si>
    <r>
      <t>The ME&amp;L processes have standard evaluation forms that are handed out to project partners and direct beneficiaries. These are activity based rather than overall project based, offering only event-based feedback on few punctual issues.</t>
    </r>
    <r>
      <rPr>
        <i/>
        <sz val="11"/>
        <color theme="1"/>
        <rFont val="Calibri"/>
        <family val="2"/>
        <scheme val="minor"/>
      </rPr>
      <t>***</t>
    </r>
    <r>
      <rPr>
        <i/>
        <sz val="10"/>
        <color theme="1"/>
        <rFont val="Calibri"/>
        <family val="2"/>
        <scheme val="minor"/>
      </rPr>
      <t xml:space="preserve"> There are no avenues developed through which to monitor and evaluate the perception of beneficiaries over the full effect of the project on the community.</t>
    </r>
  </si>
  <si>
    <t>The evaluation forms for the ME&amp;L process are accompanied by occasional group and one-on-one feedback sessions with project partners and representatives of project beneficiaries. There is openness to register complaints from project beneficiaries, but no functional remedy mechanism to be implemented in real time. Solutions of such complaints are integrated into new project cycles only.</t>
  </si>
  <si>
    <r>
      <t>ME&amp;L rests on the beneficiaries' and non-target groups' perception of project success. There are direct complaint and response mechanisms</t>
    </r>
    <r>
      <rPr>
        <i/>
        <sz val="11"/>
        <color theme="1"/>
        <rFont val="Calibri"/>
        <family val="2"/>
        <scheme val="minor"/>
      </rPr>
      <t>****</t>
    </r>
    <r>
      <rPr>
        <i/>
        <sz val="10"/>
        <color theme="1"/>
        <rFont val="Calibri"/>
        <family val="2"/>
        <scheme val="minor"/>
      </rPr>
      <t xml:space="preserve"> put in place. Input is sought on the overall local benefits produced during project implementation, and possible negative effects encountered. Feedback is provided to all beneficiaries who make use of the existing complaint/ feedback system. </t>
    </r>
  </si>
  <si>
    <r>
      <rPr>
        <sz val="11"/>
        <color theme="1"/>
        <rFont val="Calibri"/>
        <family val="2"/>
        <scheme val="minor"/>
      </rPr>
      <t>*</t>
    </r>
    <r>
      <rPr>
        <sz val="10"/>
        <color theme="1"/>
        <rFont val="Calibri"/>
        <family val="2"/>
        <scheme val="minor"/>
      </rPr>
      <t xml:space="preserve"> Example: implicit messages that the project may send through its actions; effect on local prices, wages, profits, etc.; distribution of resources along social division lines; substitution effect of provided services; etc.</t>
    </r>
  </si>
  <si>
    <r>
      <rPr>
        <sz val="11"/>
        <color theme="1"/>
        <rFont val="Calibri"/>
        <family val="2"/>
        <scheme val="minor"/>
      </rPr>
      <t>***</t>
    </r>
    <r>
      <rPr>
        <sz val="10"/>
        <color theme="1"/>
        <rFont val="Calibri"/>
        <family val="2"/>
        <scheme val="minor"/>
      </rPr>
      <t xml:space="preserve"> Example: Overall impression on the event/ activity, strengths and weaknesses in its content,  relevance of the event for the beneficiary, facilitation, logistical aspects.</t>
    </r>
  </si>
  <si>
    <r>
      <rPr>
        <sz val="11"/>
        <color theme="1"/>
        <rFont val="Calibri"/>
        <family val="2"/>
        <scheme val="minor"/>
      </rPr>
      <t>****</t>
    </r>
    <r>
      <rPr>
        <sz val="10"/>
        <color theme="1"/>
        <rFont val="Calibri"/>
        <family val="2"/>
        <scheme val="minor"/>
      </rPr>
      <t xml:space="preserve"> Example: Templates, listening exercises, perception studies, social audits, special performance management systems, community score cards, citizen report cards, constituency feedback, story telling, etc. </t>
    </r>
  </si>
  <si>
    <r>
      <rPr>
        <sz val="11"/>
        <color theme="1"/>
        <rFont val="Calibri"/>
        <family val="2"/>
        <scheme val="minor"/>
      </rPr>
      <t>**</t>
    </r>
    <r>
      <rPr>
        <sz val="10"/>
        <color theme="1"/>
        <rFont val="Calibri"/>
        <family val="2"/>
        <scheme val="minor"/>
      </rPr>
      <t xml:space="preserve"> Examples: proposal submission to donors, fundraising events, donation collection, crowdfunding, social corporate responsibility, microfinances, etc.</t>
    </r>
  </si>
  <si>
    <r>
      <rPr>
        <sz val="11"/>
        <color theme="1"/>
        <rFont val="Calibri"/>
        <family val="2"/>
        <scheme val="minor"/>
      </rPr>
      <t>*</t>
    </r>
    <r>
      <rPr>
        <sz val="10"/>
        <color theme="1"/>
        <rFont val="Calibri"/>
        <family val="2"/>
        <scheme val="minor"/>
      </rPr>
      <t xml:space="preserve"> Examples: understanding the particular geographical area and country context, knowledge of the relevant languages, relationship-building, analytical skills, experience in working with sensitive communities, understanding terminology (context, context sensitivity, divider, connector, social division lines, how social tensions are born, etc.), etc.</t>
    </r>
  </si>
  <si>
    <t>Development NGOs and social enterprises are key to the development of local communities, through their innovative approach and sustained impact creation potential. Capitalizing on such a potential requires the introduction and use of a CONTEXT SENSITIVE organizational practice and project work. Working in a CONTEXT SENSITIVE manner ensures that your social enterprise or development organization understands the context it works in, the community it serves, and acts according to that understanding. A CONTEXT SENSITIVE practice helps you to boost the benefits of your projects and programs, through reducing the probability and costs of unintended negative effects between your work, the context of your work and your beneficiaries. CONTEXT SENSITIVITY highlights and clears your unchecked assumptions linked to the interaction between your work and its context, raising your awareness and ability to prevent negative effects hindering the sustainability of your impact.</t>
  </si>
  <si>
    <t>Logical Frameworks &amp; Work Plans</t>
  </si>
  <si>
    <t>The staff do not add context sensitivity mechanisms to their work, due to lack of knowledge, overload or skepticism about its necessity and usefulness. Not being an organizational priority and employment requirement, staff do not search and participate in context sensitivity capacity building programs or experience sharing events on the topic.</t>
  </si>
  <si>
    <t>PROFILE 1</t>
  </si>
  <si>
    <t>PROFILE 2</t>
  </si>
  <si>
    <t>PROFILE 3</t>
  </si>
  <si>
    <t>PROFILE 4</t>
  </si>
  <si>
    <t>Data Summary</t>
  </si>
  <si>
    <t xml:space="preserve">The tool has 7 sheets, each sheet containing between 4 and 8 indicators. Each indicator has 4 different PROFILES, each profile having a comprehensive description of its characteristics. </t>
  </si>
  <si>
    <t>Please go through each of the 7 sheets. For each indictor read the characteristics of the 4 profiles, marking in the "Your PROFILE" column the one you believe your organization/ project is at.</t>
  </si>
  <si>
    <r>
      <t xml:space="preserve">Please note that you can use a decimal grading system, between 1.00 and 4.00. For example, if for any indicator you feel you have </t>
    </r>
    <r>
      <rPr>
        <b/>
        <u/>
        <sz val="10"/>
        <color theme="1"/>
        <rFont val="Calibri"/>
        <family val="2"/>
        <scheme val="minor"/>
      </rPr>
      <t>all</t>
    </r>
    <r>
      <rPr>
        <sz val="10"/>
        <color theme="1"/>
        <rFont val="Calibri"/>
        <family val="2"/>
        <scheme val="minor"/>
      </rPr>
      <t xml:space="preserve"> characteristics from PROFILE 2 </t>
    </r>
    <r>
      <rPr>
        <b/>
        <u/>
        <sz val="10"/>
        <color theme="1"/>
        <rFont val="Calibri"/>
        <family val="2"/>
        <scheme val="minor"/>
      </rPr>
      <t>and also some</t>
    </r>
    <r>
      <rPr>
        <sz val="10"/>
        <color theme="1"/>
        <rFont val="Calibri"/>
        <family val="2"/>
        <scheme val="minor"/>
      </rPr>
      <t xml:space="preserve"> characteristics from PROFILE 3, you may assess your own profile from 2.01 to 2.99. </t>
    </r>
  </si>
  <si>
    <r>
      <t xml:space="preserve">Your PROFILE                  </t>
    </r>
    <r>
      <rPr>
        <i/>
        <sz val="10"/>
        <color theme="1"/>
        <rFont val="Calibri"/>
        <family val="2"/>
        <scheme val="minor"/>
      </rPr>
      <t>(Grade from                   1.00 to 4.00)</t>
    </r>
  </si>
  <si>
    <t>AUTHORSHIP, REFERENCING &amp; DISCLAIMERS</t>
  </si>
  <si>
    <t>Funder</t>
  </si>
  <si>
    <t xml:space="preserve">Authorship </t>
  </si>
  <si>
    <t>Use &amp; Referencing</t>
  </si>
  <si>
    <t xml:space="preserve">The CSMT entirely or its parts, may be freely used by third parties, provided that its source is acknowledged and referenced fully. </t>
  </si>
  <si>
    <t xml:space="preserve">Year </t>
  </si>
  <si>
    <t>March, 2017</t>
  </si>
  <si>
    <t>Organization</t>
  </si>
  <si>
    <t>Peace Action, Training and Research Institute of Romania (PATRIR).</t>
  </si>
  <si>
    <t>Location</t>
  </si>
  <si>
    <t>Cluj-Napoca, Romania</t>
  </si>
  <si>
    <t>The development of the CSMT was financed by the Ministry of Foreign Affairs (MFA) of Romania, through Romania’s development cooperation program (RoAid), and implemented with the support  of the United Nations Development Program (UNDP) - Regional Center for Europe and Central Asia
The content of this material does not represent the position of the MFA and UNDP.</t>
  </si>
  <si>
    <t xml:space="preserve">LIMITATIONS OF THE CSMT &amp; OF ITS RESULTS                                                                                                                                                                                                                                  </t>
  </si>
  <si>
    <t xml:space="preserve">The accuracy of the CSMT profiling is user dependent, its results being influenced by the level of familiarity and knowledge of the projects and organization for which it is being completed. While the tool highlights indicators to be reached for advanced context sensitive practice, and creates a visual context sensitive profile of the organization/ project under assessment, it does not offer information or generate recommendations on the manner in which these indicators can be achieved. Such possibility is foreseen for the upcoming, second development phase of the tool. </t>
  </si>
  <si>
    <t>Capability</t>
  </si>
  <si>
    <t>Capacity</t>
  </si>
  <si>
    <t>Conflict</t>
  </si>
  <si>
    <t>Connectors</t>
  </si>
  <si>
    <t>Context</t>
  </si>
  <si>
    <t>The ability to understand the context in which you operate, how the context affects the intervention and how the intervention affects the context. Context sensitivity presumes acting upon the understanding of this interaction, in order to avoid negative impacts and maximize positive impacts.</t>
  </si>
  <si>
    <t xml:space="preserve">Capacity building </t>
  </si>
  <si>
    <t xml:space="preserve">Context sensitivity </t>
  </si>
  <si>
    <t xml:space="preserve">Desk review </t>
  </si>
  <si>
    <t>Dividers</t>
  </si>
  <si>
    <t xml:space="preserve">Horizontal decision-making </t>
  </si>
  <si>
    <t>Impact</t>
  </si>
  <si>
    <t xml:space="preserve">Knowledge management </t>
  </si>
  <si>
    <t>Multi-stakeholder</t>
  </si>
  <si>
    <t xml:space="preserve">Organisational infrastructure </t>
  </si>
  <si>
    <t xml:space="preserve">Programme management cycle </t>
  </si>
  <si>
    <t>Risk</t>
  </si>
  <si>
    <t>Sensitivity</t>
  </si>
  <si>
    <t xml:space="preserve">Social conflict </t>
  </si>
  <si>
    <t xml:space="preserve">Stakeholders </t>
  </si>
  <si>
    <t xml:space="preserve">Support services for organisations </t>
  </si>
  <si>
    <t>Services that help the organisations perform its daily task. Refers to administrators, IT, technicians, financial staff.</t>
  </si>
  <si>
    <t xml:space="preserve">Target group </t>
  </si>
  <si>
    <t>The group to whom is the programme addressed.</t>
  </si>
  <si>
    <t xml:space="preserve">Vertical decision-making </t>
  </si>
  <si>
    <t xml:space="preserve">Work environment </t>
  </si>
  <si>
    <t>DEFINITION</t>
  </si>
  <si>
    <t>Dr. Zsuzsanna Kacso, with the assistance and input of Denis Matveev, Mohamed Shehab ElDin, Benedikt Hielscher, Andra Tanase, Oana Denisa Balan</t>
  </si>
  <si>
    <t>2.1. ANALYSIS</t>
  </si>
  <si>
    <t>Actor map</t>
  </si>
  <si>
    <t>The representation of the main individuals, groups or organisations and how are they connected in a specific space.</t>
  </si>
  <si>
    <t xml:space="preserve">Ad-Hoc </t>
  </si>
  <si>
    <r>
      <t xml:space="preserve">Measure of the ability of an entity (department, organization, person, system) to achieve its objectives, especially in relation to its overall mission.                                                                                                              </t>
    </r>
    <r>
      <rPr>
        <i/>
        <sz val="8"/>
        <color theme="0" tint="-0.499984740745262"/>
        <rFont val="Calibri"/>
        <family val="2"/>
        <scheme val="minor"/>
      </rPr>
      <t>Buisness Dictionary, Available online at http://www.businessdictionary.com/definition/capability.html, checked on 06.03.2017</t>
    </r>
  </si>
  <si>
    <r>
      <t xml:space="preserve">Made or done without planning because of an immediate need.                                                                               </t>
    </r>
    <r>
      <rPr>
        <i/>
        <sz val="8"/>
        <color theme="0" tint="-0.499984740745262"/>
        <rFont val="Calibri"/>
        <family val="2"/>
        <scheme val="minor"/>
      </rPr>
      <t>Merriam-Webster. Available online at made or done without planning because of an immediate need checked on 07.03.2017</t>
    </r>
  </si>
  <si>
    <t>Beneficiary perception</t>
  </si>
  <si>
    <r>
      <t xml:space="preserve">Refers to the views of intended beneficiaries regarding a planned or ongoing project.                                         </t>
    </r>
    <r>
      <rPr>
        <i/>
        <sz val="8"/>
        <color theme="0" tint="-0.499984740745262"/>
        <rFont val="Calibri"/>
        <family val="2"/>
        <scheme val="minor"/>
      </rPr>
      <t>World Bank, Beneficiary Assessment p.2. Available online at http://siteresources.worldbank.org/INTPSIA/Resources/490023-1121114603600/beneficiary_assessment.pdf checked on 08.03.2017</t>
    </r>
  </si>
  <si>
    <t xml:space="preserve">Beneficiary  </t>
  </si>
  <si>
    <r>
      <t xml:space="preserve">Refers to a person or thing that receives help or an advantage from something.                                                 </t>
    </r>
    <r>
      <rPr>
        <i/>
        <sz val="8"/>
        <color theme="0" tint="-0.499984740745262"/>
        <rFont val="Calibri"/>
        <family val="2"/>
        <scheme val="minor"/>
      </rPr>
      <t>Merriam-Webster, Available online at https://www.merriam-webster.com/dictionary/beneficiary, checked on 06.03.2017</t>
    </r>
  </si>
  <si>
    <t>Context indicator</t>
  </si>
  <si>
    <r>
      <t xml:space="preserve">Indicators that provide information on the key changes in the context keeping the project team updated. </t>
    </r>
    <r>
      <rPr>
        <i/>
        <sz val="8"/>
        <color theme="0" tint="-0.499984740745262"/>
        <rFont val="Calibri"/>
        <family val="2"/>
        <scheme val="minor"/>
      </rPr>
      <t>Conflict Sensitivity Consortium,,How to guide to conflict sensitivity ,p.14.</t>
    </r>
  </si>
  <si>
    <t>Demand driven</t>
  </si>
  <si>
    <r>
      <t xml:space="preserve">Motivated or caused by economic (a.n. or of other nature) demand.                                                                        </t>
    </r>
    <r>
      <rPr>
        <i/>
        <sz val="8"/>
        <color theme="0" tint="-0.499984740745262"/>
        <rFont val="Calibri"/>
        <family val="2"/>
        <scheme val="minor"/>
      </rPr>
      <t>Oxford Dictionaries. Available online at https://en.oxforddictionaries.com/definition/us/demand-driven checked on 07.03.2017</t>
    </r>
  </si>
  <si>
    <t>Disclaimer</t>
  </si>
  <si>
    <r>
      <t xml:space="preserve">A statement that is meant to prevent an incorrect understanding of something.                                                 </t>
    </r>
    <r>
      <rPr>
        <i/>
        <sz val="8"/>
        <color theme="0" tint="-0.499984740745262"/>
        <rFont val="Calibri"/>
        <family val="2"/>
        <scheme val="minor"/>
      </rPr>
      <t>Merriam-Webster. Available online at https://www.merriam-webster.com/dictionary/disclaimer checked on 07.03.2017</t>
    </r>
  </si>
  <si>
    <t>Duplication of efforts</t>
  </si>
  <si>
    <t>Evidence-based</t>
  </si>
  <si>
    <t>Exit strategy</t>
  </si>
  <si>
    <r>
      <t xml:space="preserve">Refers to a plan describing how the program intends to withdraw its resources while ensuring that achievement of the program goals are not jeopardized and that progress towards these goals will continue. </t>
    </r>
    <r>
      <rPr>
        <i/>
        <sz val="8"/>
        <color theme="0" tint="-0.499984740745262"/>
        <rFont val="Calibri"/>
        <family val="2"/>
        <scheme val="minor"/>
      </rPr>
      <t>Alison Gardner, Kara Greenblott and Erika Joubert, What We Know About Exit Strategies: Practical Guidance For Developing Exit Strategies in the Field, Available online at https://goo.gl/NKZ2g8, checked on 06.03.2017</t>
    </r>
  </si>
  <si>
    <r>
      <t xml:space="preserve">Refers to the use of systematic decision-making processes or provision of services which have been shown, through available scientific evidence, to consistently improve measurable outcomes.                                                       </t>
    </r>
    <r>
      <rPr>
        <i/>
        <sz val="8"/>
        <color theme="0" tint="-0.499984740745262"/>
        <rFont val="Calibri"/>
        <family val="2"/>
        <scheme val="minor"/>
      </rPr>
      <t>UW, What is an Evidence Based Practice? Available online at  https://goo.gl/ydGryo, checked on 07.03.2017</t>
    </r>
  </si>
  <si>
    <t>Implementation indicator</t>
  </si>
  <si>
    <r>
      <t xml:space="preserve">Indicators that provide information on the extent to which the project is moving toward achieving its objectives. These are the indicators that would be included in any project monitoring and evaluation.                </t>
    </r>
    <r>
      <rPr>
        <i/>
        <sz val="8"/>
        <color theme="0" tint="-0.499984740745262"/>
        <rFont val="Calibri"/>
        <family val="2"/>
        <scheme val="minor"/>
      </rPr>
      <t>Rachel Goldwyn, Diana Chigas, Monitoring and evaluating conflict sensitivity, p.16. Available online at https://goo.gl/SI0AIn, checked on 08.03.2017</t>
    </r>
  </si>
  <si>
    <t>Interaction indicator</t>
  </si>
  <si>
    <r>
      <t xml:space="preserve">Indicators that provide information on the direct interaction between the project and its context. Gathering such information will require a reflection on qualitative aspects of project implementation and exploring questions linked to staff and communities’ perceptions towards the project. Such data is fundamental to enable conflict-sensitive approach, but can be very sensitive.                                                                                      </t>
    </r>
    <r>
      <rPr>
        <i/>
        <sz val="8"/>
        <color theme="0" tint="-0.499984740745262"/>
        <rFont val="Calibri"/>
        <family val="2"/>
        <scheme val="minor"/>
      </rPr>
      <t>Rachel Goldwyn, Diana Chigas, Monitoring and evaluating conflict sensitivity, p.16. Available online at https://goo.gl/SI0AIn, checked on 08.03.2017</t>
    </r>
  </si>
  <si>
    <t>Logical framework (Log Frame)</t>
  </si>
  <si>
    <r>
      <t xml:space="preserve">Refers to a way of organizing information and activities so that a number of different points of view can be brought to bear simultaneously. The Logframe breaks a project down into four separate and distinct levels of objectives: Inputs, Outputs, Purpose and Goal.                                                                                                          </t>
    </r>
    <r>
      <rPr>
        <i/>
        <sz val="8"/>
        <color theme="0" tint="-0.499984740745262"/>
        <rFont val="Calibri"/>
        <family val="2"/>
        <scheme val="minor"/>
      </rPr>
      <t>Practical Concepts Incorporated (PCI), The Logical Framework: A Manager’s Guide to a Scientific Approach to Design &amp; Evaluation, p.5. Available online at https://goo.gl/sdRdBp, checked on 06.03.2017</t>
    </r>
  </si>
  <si>
    <t>Primary stakeholder</t>
  </si>
  <si>
    <r>
      <t xml:space="preserve">Are the people or groups that stand to be directly affected, either positively or negatively, by an effort or the actions of an agency, institution, or organization.  In some cases, there are primary stakeholders on both sides of the equation: a regulation that benefits one group may have a negative effect on another.                          </t>
    </r>
    <r>
      <rPr>
        <i/>
        <sz val="8"/>
        <color theme="0" tint="-0.499984740745262"/>
        <rFont val="Calibri"/>
        <family val="2"/>
        <scheme val="minor"/>
      </rPr>
      <t>Community Tool Box, Communications to Promote Interest and Participation. Available online at https://goo.gl/grAStx, checked on 07.03.2017</t>
    </r>
  </si>
  <si>
    <r>
      <t>Refers to the act of buying goods and services. Business Dictionary.</t>
    </r>
    <r>
      <rPr>
        <i/>
        <sz val="8"/>
        <color theme="0" tint="-0.499984740745262"/>
        <rFont val="Calibri"/>
        <family val="2"/>
        <scheme val="minor"/>
      </rPr>
      <t xml:space="preserve">                                                                                                          Available online at http://www.businessdictionary.com/definition/procurement.html checked on 08.03.2017</t>
    </r>
  </si>
  <si>
    <t>Assumptions (project)</t>
  </si>
  <si>
    <r>
      <t xml:space="preserve">Are the unproven connections between levels of a project. Most assumptions focus on: how the context will evolve; program philosophy or approach; participation; the understanding regarding how things work in life. </t>
    </r>
    <r>
      <rPr>
        <i/>
        <sz val="8"/>
        <color theme="0" tint="-0.499984740745262"/>
        <rFont val="Calibri"/>
        <family val="2"/>
        <scheme val="minor"/>
      </rPr>
      <t>Designing for Results, Integrating Monitoring and Evaluation in Conflict Transformation Activities, p.34 Availabe online at https://goo.gl/FFbgcy, checked on 06.03.2017</t>
    </r>
  </si>
  <si>
    <t>Realignment</t>
  </si>
  <si>
    <r>
      <t xml:space="preserve">The reorganization of a situation as a response to new information.                                                                          </t>
    </r>
    <r>
      <rPr>
        <i/>
        <sz val="8"/>
        <color theme="0" tint="-0.499984740745262"/>
        <rFont val="Calibri"/>
        <family val="2"/>
        <scheme val="minor"/>
      </rPr>
      <t>The Free Dictionary. Available online at http://www.thefreedictionary.com/realignment checked on 08.03.2017</t>
    </r>
  </si>
  <si>
    <t>Reflective practice</t>
  </si>
  <si>
    <r>
      <t xml:space="preserve">Refers to the practice of giving sufficient priority to thinking and analysis, such that staff are encouraged and enabled to reflect on the potential unintended consequences of programmes.                                                    </t>
    </r>
    <r>
      <rPr>
        <i/>
        <sz val="8"/>
        <color theme="0" tint="-0.499984740745262"/>
        <rFont val="Calibri"/>
        <family val="2"/>
        <scheme val="minor"/>
      </rPr>
      <t>Conflict Sensitivity Consortium, How to guide to conflict sensitivity p.47.</t>
    </r>
  </si>
  <si>
    <t>Resource mobilization</t>
  </si>
  <si>
    <r>
      <t xml:space="preserve">Refers to all activities involved in securing new and additional resources for your organization. It also involves making better use of, and maximizing, existing resources.                                                                                               </t>
    </r>
    <r>
      <rPr>
        <i/>
        <sz val="8"/>
        <color theme="0" tint="-0.499984740745262"/>
        <rFont val="Calibri"/>
        <family val="2"/>
        <scheme val="minor"/>
      </rPr>
      <t>Seltzer, Judith B., What is Resource Mobilization and Why is it so Important?’’ Available online at https://goo.gl/P4FI3k, checked on 06.03.2017</t>
    </r>
  </si>
  <si>
    <t>Secondary stakeholders</t>
  </si>
  <si>
    <r>
      <t xml:space="preserve">Are people or groups that are indirectly affected, either positively or negatively, by an effort or the actions of an agency, institution, or organization.                                                                                                                          </t>
    </r>
    <r>
      <rPr>
        <i/>
        <sz val="8"/>
        <color theme="0" tint="-0.499984740745262"/>
        <rFont val="Calibri"/>
        <family val="2"/>
        <scheme val="minor"/>
      </rPr>
      <t>Seltzer, Judith B., What is Resource Mobilization and Why is it so Important?’’ Available online at https://goo.gl/P4FI3k, checked on 06.03.2017</t>
    </r>
  </si>
  <si>
    <t>Supply-driven</t>
  </si>
  <si>
    <r>
      <t xml:space="preserve">The act of directing or aiming something at a particular group of people.                                                              </t>
    </r>
    <r>
      <rPr>
        <i/>
        <sz val="8"/>
        <color theme="0" tint="-0.499984740745262"/>
        <rFont val="Calibri"/>
        <family val="2"/>
        <scheme val="minor"/>
      </rPr>
      <t>Harper Collins Plubishers Limited, Available online at  https://goo.gl/gUb9vW, checked on 06.03.2017</t>
    </r>
  </si>
  <si>
    <t>Terms of Reference (ToR)</t>
  </si>
  <si>
    <r>
      <t xml:space="preserve">A guide to the evaluation describing the objectives, deliverables, methods, activities and organization of the intended evaluation.                                                                                                                                                           </t>
    </r>
    <r>
      <rPr>
        <i/>
        <sz val="8"/>
        <color theme="0" tint="-0.499984740745262"/>
        <rFont val="Calibri"/>
        <family val="2"/>
        <scheme val="minor"/>
      </rPr>
      <t>Designing for Results, Integrating Monitoring and Evaluation in Conflict Transformation Activities, p.138 Availabe online at https://goo.gl/PqEXmB, checked on 08.03.2017</t>
    </r>
  </si>
  <si>
    <t>Theory of change</t>
  </si>
  <si>
    <r>
      <t xml:space="preserve">A theory of change is a set of beliefs about how change happens. For example, some believe that culture changes when a critical mass of people takes on new values or morals. Often the theories of change remain implicit, unstated and unexplored.                                                                                                                                     </t>
    </r>
    <r>
      <rPr>
        <i/>
        <sz val="8"/>
        <color theme="0" tint="-0.499984740745262"/>
        <rFont val="Calibri"/>
        <family val="2"/>
        <scheme val="minor"/>
      </rPr>
      <t>Designing for Results, Integrating Monitoring and Evaluation in Conflict Transformation Activities, p.11 Availabe online at https://goo.gl/FFbgcy, checked on 06.03.2017</t>
    </r>
    <r>
      <rPr>
        <sz val="11"/>
        <color theme="1"/>
        <rFont val="Calibri"/>
        <family val="2"/>
        <scheme val="minor"/>
      </rPr>
      <t xml:space="preserve"> </t>
    </r>
  </si>
  <si>
    <r>
      <t xml:space="preserve">The development of the knowledge and skills of the staff. Usually done with by organized trainings.              </t>
    </r>
    <r>
      <rPr>
        <i/>
        <sz val="8"/>
        <color theme="0" tint="-0.499984740745262"/>
        <rFont val="Calibri"/>
        <family val="2"/>
        <scheme val="minor"/>
      </rPr>
      <t>Buisness Dictionary, Available online at https://goo.gl/RNoH8i, checked on 06.03.2017</t>
    </r>
  </si>
  <si>
    <r>
      <t xml:space="preserve">The ability to receive something.                                                                                                                                    </t>
    </r>
    <r>
      <rPr>
        <i/>
        <sz val="8"/>
        <color theme="0" tint="-0.499984740745262"/>
        <rFont val="Calibri"/>
        <family val="2"/>
        <scheme val="minor"/>
      </rPr>
      <t>The Free Dictionary, Available online at http://www.thefreedictionary.com/capacity, checked on 06.03.2017</t>
    </r>
  </si>
  <si>
    <r>
      <t xml:space="preserve">Is not, in itself, an unhealthy phenomenon. A certain amount of conflict is part of the human condition, and is often a necessary part of movements for change, for grater justice and for peace. The challenge is how to engage actively in conflict in order to achieve necessary change, without escalating into destructive behaviours. </t>
    </r>
    <r>
      <rPr>
        <i/>
        <sz val="8"/>
        <color theme="0" tint="-0.499984740745262"/>
        <rFont val="Calibri"/>
        <family val="2"/>
        <scheme val="minor"/>
      </rPr>
      <t>Global Partenership for the Prevention of Armed Conflict: Conflict Analysis Framework: Field Guidelines and Procedures, p.8 Available online at https://goo.gl/N79NZ1, checked on 06.03.2017</t>
    </r>
  </si>
  <si>
    <r>
      <t xml:space="preserve">Positive factors that reduce tensions between people or groups, improve cohesion and promote constructive collaboration.                                                                                                                                                                           </t>
    </r>
    <r>
      <rPr>
        <i/>
        <sz val="8"/>
        <color theme="0" tint="-0.499984740745262"/>
        <rFont val="Calibri"/>
        <family val="2"/>
        <scheme val="minor"/>
      </rPr>
      <t>Haider, Huma: Conflict Sensitivity Topic Guid. p.4 Available online at https://goo.gl/oSe9Nv, checked on 06.03.2017</t>
    </r>
  </si>
  <si>
    <r>
      <t xml:space="preserve">Refers to the operating environment, which ranges from the micro to the macro level – e.g., community, district/province, region(s), country, neighbouring countries.                                                                                  </t>
    </r>
    <r>
      <rPr>
        <i/>
        <sz val="8"/>
        <color theme="0" tint="-0.499984740745262"/>
        <rFont val="Calibri"/>
        <family val="2"/>
        <scheme val="minor"/>
      </rPr>
      <t>Haider, Huma: Conflict Sensitivity Topic Guid. p.4 Available online at https://goo.gl/oSe9Nv, checked on 06.03.2017</t>
    </r>
  </si>
  <si>
    <r>
      <t xml:space="preserve">An examination of existing data. This type of review is often the initial inquiry that precedes data collection with stakeholders. It is also called a secondary data review.                                                                                           </t>
    </r>
    <r>
      <rPr>
        <i/>
        <sz val="8"/>
        <color theme="0" tint="-0.499984740745262"/>
        <rFont val="Calibri"/>
        <family val="2"/>
        <scheme val="minor"/>
      </rPr>
      <t>Designing for Results, Integrating Monitoring and Evaluation in Conflict Transformation Activities, p.205. Availabe online at https://goo.gl/PqEXmB, checked on 08.03.2017</t>
    </r>
  </si>
  <si>
    <r>
      <t xml:space="preserve">Negative factors that increase tensions between people or groups, reduce their ability to resolve conflicts non-violently and may lead to violent conflict.                                                                                                                    </t>
    </r>
    <r>
      <rPr>
        <i/>
        <sz val="8"/>
        <color theme="0" tint="-0.499984740745262"/>
        <rFont val="Calibri"/>
        <family val="2"/>
        <scheme val="minor"/>
      </rPr>
      <t>Haider, Huma: Conflict Sensitivity Topic Guid. p.4 Available online at https://goo.gl/oSe9Nv, checked on 06.03.2017</t>
    </r>
  </si>
  <si>
    <t>A situation in which different groups perform similar activities, not knowing that they are replicating each other’s operations.</t>
  </si>
  <si>
    <r>
      <t xml:space="preserve">The staff is empowered to make daily operational decisions and is encouraged to consult with management on larger issues.                                                                                                                                                                       </t>
    </r>
    <r>
      <rPr>
        <i/>
        <sz val="8"/>
        <color theme="0" tint="-0.499984740745262"/>
        <rFont val="Calibri"/>
        <family val="2"/>
        <scheme val="minor"/>
      </rPr>
      <t>Root, George N., III: Differences Between Horizontal &amp; Vertical Organizations. Available online at https://goo.gl/LqHuvx, checked on 06.03.2017.</t>
    </r>
  </si>
  <si>
    <r>
      <t xml:space="preserve">Decisions come from management down through the hierarchy to staff. The latter is given a set of guidelines to follow and must work with the management hierarchy to make any changes.                                                                </t>
    </r>
    <r>
      <rPr>
        <i/>
        <sz val="8"/>
        <color theme="0" tint="-0.499984740745262"/>
        <rFont val="Calibri"/>
        <family val="2"/>
        <scheme val="minor"/>
      </rPr>
      <t>Root, George N., III: Differences Between Horizontal &amp; Vertical Organizations. Available online at https://goo.gl/LqHuvx, checked on 06.03.2017.</t>
    </r>
  </si>
  <si>
    <r>
      <t xml:space="preserve">Positive and negative, primary and secondary long-term effects produced by a development intervention, directly or indirectly, intended or unintended.                                                                                                                     </t>
    </r>
    <r>
      <rPr>
        <i/>
        <sz val="8"/>
        <color theme="0" tint="-0.499984740745262"/>
        <rFont val="Calibri"/>
        <family val="2"/>
        <scheme val="minor"/>
      </rPr>
      <t>OECD: Glossary of Key Terms in Evaluation and Results Based Management. Available online at http://www.oecd.org/development/peer-reviews/2754804.pdf cheked on 06.03.2017</t>
    </r>
  </si>
  <si>
    <r>
      <t xml:space="preserve">The process of creating, sharing, using and managing the knowledge and information of an organisation. </t>
    </r>
    <r>
      <rPr>
        <i/>
        <sz val="8"/>
        <color theme="0" tint="-0.499984740745262"/>
        <rFont val="Calibri"/>
        <family val="2"/>
        <scheme val="minor"/>
      </rPr>
      <t>Girard, John P.; Girard, JoAnn L.  "Defining knowledge management: Toward an applied compendium". Online Journal of Applied Knowledge Management. Available online at https://goo.gl/wv85ko, checked on 06.03.2017</t>
    </r>
  </si>
  <si>
    <r>
      <t xml:space="preserve">Stakeholders from different backgrounds (the public sector, the private sector, civil society)  gathered together for a common purpose, understanding that they play different roles and have different purposes. They can pursue collective goals through collaboration.                                                                                                          </t>
    </r>
    <r>
      <rPr>
        <i/>
        <sz val="8"/>
        <color theme="0" tint="-0.499984740745262"/>
        <rFont val="Calibri"/>
        <family val="2"/>
        <scheme val="minor"/>
      </rPr>
      <t>Association for Progressive Communications. Available online at https://www.apc.org/en/glossary/term/275, checked on 06.03.2017</t>
    </r>
  </si>
  <si>
    <r>
      <t xml:space="preserve">The assembly of the procedures and policies (a.n. practices, resources, etc.) of an organisation based on defined responsibilities and duties of its staff.                                                                        </t>
    </r>
    <r>
      <rPr>
        <i/>
        <sz val="8"/>
        <color theme="0" tint="-0.499984740745262"/>
        <rFont val="Calibri"/>
        <family val="2"/>
        <scheme val="minor"/>
      </rPr>
      <t>https://www.reference.com/business-finance/organizational-infrastructure-97e7c99c62eb6764</t>
    </r>
  </si>
  <si>
    <r>
      <t xml:space="preserve">Refers to the key stages of a programme: assessment, design, implementation, monitoring and evaluation. </t>
    </r>
    <r>
      <rPr>
        <i/>
        <sz val="8"/>
        <color theme="0" tint="-0.499984740745262"/>
        <rFont val="Calibri"/>
        <family val="2"/>
        <scheme val="minor"/>
      </rPr>
      <t>Starjoan D. Villanueva: Managing Performance in Peacebuilding. Framework for Conflict-Sensitive Monitoring and Evaluation, p.16.  Available online at https://goo.gl/PMeENR, checked on 06.03.2017</t>
    </r>
  </si>
  <si>
    <r>
      <t xml:space="preserve">Degree of danger associated with a given operation, course of action, or failure to act in [...] situation.         </t>
    </r>
    <r>
      <rPr>
        <i/>
        <sz val="8"/>
        <color theme="0" tint="-0.499984740745262"/>
        <rFont val="Calibri"/>
        <family val="2"/>
        <scheme val="minor"/>
      </rPr>
      <t>Schmid, Alex P.: Thesaurus and glossary of early warning and conflict prevention terms (Abridged Version). Available online at https://goo.gl/ve9T0K, checked on 06.03.2017</t>
    </r>
  </si>
  <si>
    <r>
      <t xml:space="preserve">Awareness of the situation and of the needs of other people.                                                                                       </t>
    </r>
    <r>
      <rPr>
        <i/>
        <sz val="8"/>
        <color theme="0" tint="-0.499984740745262"/>
        <rFont val="Calibri"/>
        <family val="2"/>
        <scheme val="minor"/>
      </rPr>
      <t>Business Dictorary, Available online at https://goo.gl/74wQv7, checked on 06.03.2017</t>
    </r>
  </si>
  <si>
    <r>
      <t xml:space="preserve">An expressed struggle between two or more interdependent parties who perceive resources, incompatible goals and interference.                                                                                                                                                        </t>
    </r>
    <r>
      <rPr>
        <i/>
        <sz val="8"/>
        <color theme="0" tint="-0.499984740745262"/>
        <rFont val="Calibri"/>
        <family val="2"/>
        <scheme val="minor"/>
      </rPr>
      <t>Global Partenership for the Prevention of Armed Conflict: Conflict Analysis Framework: Field Guidelines and Procedures, p.8 Available online at https://goo.gl/N79NZ1, checked on 06.03.2017</t>
    </r>
  </si>
  <si>
    <r>
      <t xml:space="preserve">Refers to all actors and parties involved in, shaping, contributing to and affected by the context.                          </t>
    </r>
    <r>
      <rPr>
        <i/>
        <sz val="8"/>
        <color theme="0" tint="-0.499984740745262"/>
        <rFont val="Calibri"/>
        <family val="2"/>
        <scheme val="minor"/>
      </rPr>
      <t>PATRIR: Peacebuilding, Conflict Transformation &amp; Post-War Stabilisation, Recovery and Reconciliation. Quick Reference Guide, p.10</t>
    </r>
  </si>
  <si>
    <r>
      <t xml:space="preserve">Motivated or propelled by [...] the production and distribution of goods and services (a.n. that aleardy exist within an organiation and are not necessarily related to the demand of the beneficiaries).                                   </t>
    </r>
    <r>
      <rPr>
        <i/>
        <sz val="8"/>
        <color theme="0" tint="-0.499984740745262"/>
        <rFont val="Calibri"/>
        <family val="2"/>
        <scheme val="minor"/>
      </rPr>
      <t>Oxford Dictionaries. Available online at https://en.oxforddictionaries.com/definition/us/supply-driven checked on 07.03.2017</t>
    </r>
  </si>
  <si>
    <r>
      <t xml:space="preserve">Involves the physical geographical location where the organisation’s tasks are completed. Business Dictionary, </t>
    </r>
    <r>
      <rPr>
        <i/>
        <sz val="8"/>
        <color theme="0" tint="-0.499984740745262"/>
        <rFont val="Calibri"/>
        <family val="2"/>
        <scheme val="minor"/>
      </rPr>
      <t>Available online at http://www.businessdictionary.com/definition/work environment.html checked on 06.03.2017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</si>
</sst>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0"/>
      <color theme="1" tint="0.34998626667073579"/>
      <name val="Calibri"/>
      <family val="2"/>
      <scheme val="minor"/>
    </font>
    <font>
      <sz val="10"/>
      <color rgb="FFFF0000"/>
      <name val="Calibri"/>
      <family val="2"/>
      <scheme val="minor"/>
    </font>
    <font>
      <b/>
      <sz val="1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b/>
      <sz val="10"/>
      <color rgb="FFFF0000"/>
      <name val="Calibri"/>
      <family val="2"/>
      <scheme val="minor"/>
    </font>
    <font>
      <b/>
      <u/>
      <sz val="10"/>
      <color theme="1"/>
      <name val="Calibri"/>
      <family val="2"/>
      <scheme val="minor"/>
    </font>
    <font>
      <b/>
      <sz val="10"/>
      <color theme="0" tint="-0.499984740745262"/>
      <name val="Calibri"/>
      <family val="2"/>
      <scheme val="minor"/>
    </font>
    <font>
      <sz val="10"/>
      <color theme="0" tint="-0.499984740745262"/>
      <name val="Calibri"/>
      <family val="2"/>
      <scheme val="minor"/>
    </font>
    <font>
      <b/>
      <sz val="10"/>
      <color theme="1" tint="0.499984740745262"/>
      <name val="Calibri"/>
      <family val="2"/>
      <scheme val="minor"/>
    </font>
    <font>
      <b/>
      <sz val="11"/>
      <name val="Calibri"/>
      <family val="2"/>
      <scheme val="minor"/>
    </font>
    <font>
      <i/>
      <sz val="8"/>
      <color theme="0" tint="-0.499984740745262"/>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249977111117893"/>
        <bgColor theme="9" tint="-0.24994659260841701"/>
      </patternFill>
    </fill>
    <fill>
      <patternFill patternType="solid">
        <fgColor indexed="65"/>
        <bgColor theme="9" tint="-0.2499465926084170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vertical="center" wrapText="1"/>
    </xf>
    <xf numFmtId="0" fontId="3" fillId="0" borderId="1" xfId="0" applyFont="1" applyBorder="1" applyAlignment="1">
      <alignment vertical="top" wrapText="1"/>
    </xf>
    <xf numFmtId="0" fontId="6" fillId="0" borderId="1" xfId="0" applyFont="1" applyBorder="1" applyAlignment="1">
      <alignment vertical="center" wrapText="1"/>
    </xf>
    <xf numFmtId="0" fontId="1" fillId="0" borderId="0" xfId="0" applyFont="1" applyFill="1" applyBorder="1" applyAlignment="1">
      <alignment vertical="center" wrapText="1"/>
    </xf>
    <xf numFmtId="0" fontId="0" fillId="0" borderId="0" xfId="0" applyAlignment="1">
      <alignment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left" wrapText="1"/>
    </xf>
    <xf numFmtId="0" fontId="2" fillId="0" borderId="1" xfId="0" applyFont="1" applyFill="1" applyBorder="1" applyAlignment="1">
      <alignment horizontal="left" vertical="center" wrapText="1"/>
    </xf>
    <xf numFmtId="0" fontId="6" fillId="0" borderId="1" xfId="0" applyFont="1" applyBorder="1" applyAlignment="1">
      <alignment horizontal="left" vertical="center" wrapText="1"/>
    </xf>
    <xf numFmtId="2" fontId="0" fillId="0" borderId="1" xfId="0" applyNumberFormat="1" applyBorder="1" applyAlignment="1">
      <alignment wrapText="1"/>
    </xf>
    <xf numFmtId="2" fontId="2" fillId="0" borderId="1" xfId="0" applyNumberFormat="1" applyFont="1" applyBorder="1" applyAlignment="1" applyProtection="1">
      <alignment horizontal="center" vertical="center" wrapText="1"/>
      <protection locked="0"/>
    </xf>
    <xf numFmtId="0" fontId="1" fillId="6" borderId="1" xfId="0" applyFont="1" applyFill="1" applyBorder="1" applyAlignment="1" applyProtection="1">
      <alignment wrapText="1"/>
      <protection locked="0"/>
    </xf>
    <xf numFmtId="0" fontId="5" fillId="6" borderId="1" xfId="0" applyFont="1" applyFill="1" applyBorder="1" applyAlignment="1" applyProtection="1">
      <alignment wrapText="1"/>
      <protection locked="0"/>
    </xf>
    <xf numFmtId="0" fontId="2" fillId="0" borderId="0"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Alignment="1" applyProtection="1">
      <alignment wrapText="1"/>
    </xf>
    <xf numFmtId="0" fontId="10" fillId="0" borderId="0" xfId="0" applyFont="1" applyFill="1" applyAlignment="1" applyProtection="1">
      <alignment wrapText="1"/>
    </xf>
    <xf numFmtId="0" fontId="2" fillId="0" borderId="0" xfId="0" applyFont="1" applyFill="1" applyAlignment="1" applyProtection="1">
      <alignment wrapText="1"/>
    </xf>
    <xf numFmtId="0" fontId="12" fillId="0" borderId="0" xfId="0" applyFont="1" applyFill="1" applyAlignment="1" applyProtection="1">
      <alignment vertical="center" wrapText="1"/>
    </xf>
    <xf numFmtId="0" fontId="10" fillId="0" borderId="0" xfId="0" applyFont="1" applyFill="1" applyAlignment="1" applyProtection="1">
      <alignment horizontal="center" vertical="center" wrapText="1"/>
    </xf>
    <xf numFmtId="0" fontId="1" fillId="0" borderId="0" xfId="0" applyFont="1" applyFill="1" applyAlignment="1" applyProtection="1">
      <alignment vertical="center" wrapText="1"/>
    </xf>
    <xf numFmtId="0" fontId="2" fillId="5" borderId="1" xfId="0" applyFont="1" applyFill="1" applyBorder="1" applyAlignment="1" applyProtection="1">
      <alignment horizontal="left" wrapText="1"/>
    </xf>
    <xf numFmtId="0" fontId="1" fillId="6" borderId="0" xfId="0" applyFont="1" applyFill="1" applyAlignment="1" applyProtection="1">
      <alignment wrapText="1"/>
    </xf>
    <xf numFmtId="0" fontId="2" fillId="5" borderId="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1" xfId="0" applyFont="1" applyFill="1" applyBorder="1" applyAlignment="1" applyProtection="1">
      <alignment wrapText="1"/>
    </xf>
    <xf numFmtId="0" fontId="2" fillId="2" borderId="1" xfId="0" applyFont="1" applyFill="1" applyBorder="1" applyAlignment="1" applyProtection="1">
      <alignment horizontal="center" vertical="center" wrapText="1"/>
    </xf>
    <xf numFmtId="0" fontId="1" fillId="0" borderId="0"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3" fillId="0" borderId="1" xfId="0" applyFont="1" applyBorder="1" applyAlignment="1" applyProtection="1">
      <alignment horizontal="left" vertical="top" wrapText="1"/>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1" xfId="0" applyFont="1" applyFill="1" applyBorder="1" applyAlignment="1" applyProtection="1">
      <alignment vertical="center" wrapText="1"/>
    </xf>
    <xf numFmtId="0" fontId="3" fillId="0" borderId="1" xfId="0" applyFont="1" applyBorder="1" applyAlignment="1" applyProtection="1">
      <alignment vertical="top" wrapText="1"/>
    </xf>
    <xf numFmtId="0" fontId="1" fillId="0" borderId="0" xfId="0" applyFont="1" applyFill="1" applyBorder="1" applyAlignment="1" applyProtection="1">
      <alignment vertical="center" wrapText="1"/>
    </xf>
    <xf numFmtId="0" fontId="6" fillId="0" borderId="1" xfId="0" applyFont="1" applyBorder="1" applyAlignment="1" applyProtection="1">
      <alignment vertical="center" wrapText="1"/>
    </xf>
    <xf numFmtId="0" fontId="2" fillId="0" borderId="1" xfId="0" applyFont="1" applyBorder="1" applyAlignment="1" applyProtection="1">
      <alignment vertical="center" wrapText="1"/>
    </xf>
    <xf numFmtId="0" fontId="2" fillId="4" borderId="1"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protection locked="0"/>
    </xf>
    <xf numFmtId="2" fontId="0" fillId="2" borderId="2" xfId="0" applyNumberFormat="1" applyFill="1" applyBorder="1" applyAlignment="1">
      <alignment wrapText="1"/>
    </xf>
    <xf numFmtId="2" fontId="0" fillId="2" borderId="3" xfId="0" applyNumberFormat="1" applyFill="1" applyBorder="1" applyAlignment="1">
      <alignment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14" fillId="2"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13" fillId="0" borderId="0" xfId="0" applyFont="1" applyFill="1" applyAlignment="1" applyProtection="1">
      <alignment horizontal="left" vertical="center" wrapText="1"/>
    </xf>
    <xf numFmtId="17" fontId="13" fillId="0" borderId="0" xfId="0" applyNumberFormat="1" applyFont="1" applyFill="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3" borderId="1" xfId="0" applyFont="1" applyFill="1" applyBorder="1" applyAlignment="1">
      <alignment horizontal="left" vertical="center" wrapText="1"/>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3" borderId="1" xfId="0" applyFont="1" applyFill="1" applyBorder="1" applyAlignment="1">
      <alignment horizontal="left"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wrapText="1"/>
    </xf>
    <xf numFmtId="0" fontId="2" fillId="2" borderId="0" xfId="0" applyFont="1" applyFill="1" applyBorder="1" applyAlignment="1">
      <alignment horizontal="center" vertical="center" wrapText="1"/>
    </xf>
    <xf numFmtId="0" fontId="7" fillId="2" borderId="1" xfId="0" applyFont="1" applyFill="1" applyBorder="1" applyAlignment="1">
      <alignment horizontal="center" wrapText="1"/>
    </xf>
    <xf numFmtId="0" fontId="0" fillId="2" borderId="1" xfId="0" applyFill="1" applyBorder="1" applyAlignment="1">
      <alignment horizontal="center" wrapText="1"/>
    </xf>
    <xf numFmtId="0" fontId="0" fillId="0" borderId="1" xfId="0" applyBorder="1" applyAlignment="1">
      <alignment horizontal="left" wrapText="1"/>
    </xf>
    <xf numFmtId="0" fontId="7" fillId="3" borderId="1" xfId="0" applyFont="1" applyFill="1" applyBorder="1" applyAlignment="1">
      <alignment horizontal="left" wrapText="1"/>
    </xf>
    <xf numFmtId="0" fontId="0" fillId="3" borderId="1"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Summary!$B$4:$B$48</c:f>
              <c:numCache>
                <c:formatCode>General</c:formatCode>
                <c:ptCount val="45"/>
              </c:numCache>
            </c:numRef>
          </c:val>
        </c:ser>
        <c:ser>
          <c:idx val="1"/>
          <c:order val="1"/>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Summary!$C$4:$C$48</c:f>
              <c:numCache>
                <c:formatCode>General</c:formatCode>
                <c:ptCount val="45"/>
              </c:numCache>
            </c:numRef>
          </c:val>
        </c:ser>
        <c:ser>
          <c:idx val="2"/>
          <c:order val="2"/>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Summary!$D$4:$D$48</c:f>
              <c:numCache>
                <c:formatCode>General</c:formatCode>
                <c:ptCount val="45"/>
              </c:numCache>
            </c:numRef>
          </c:val>
        </c:ser>
        <c:ser>
          <c:idx val="3"/>
          <c:order val="3"/>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Summary!$E$4:$E$48</c:f>
              <c:numCache>
                <c:formatCode>General</c:formatCode>
                <c:ptCount val="45"/>
              </c:numCache>
            </c:numRef>
          </c:val>
        </c:ser>
        <c:ser>
          <c:idx val="4"/>
          <c:order val="4"/>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Summary!$F$4:$F$48</c:f>
              <c:numCache>
                <c:formatCode>General</c:formatCode>
                <c:ptCount val="45"/>
              </c:numCache>
            </c:numRef>
          </c:val>
        </c:ser>
        <c:ser>
          <c:idx val="5"/>
          <c:order val="5"/>
          <c:cat>
            <c:strRef>
              <c:f>Summary!$A$4:$A$48</c:f>
              <c:strCache>
                <c:ptCount val="45"/>
                <c:pt idx="0">
                  <c:v>ORGANIZATIONAL CULTURE</c:v>
                </c:pt>
                <c:pt idx="1">
                  <c:v>Vision &amp; Mandate</c:v>
                </c:pt>
                <c:pt idx="2">
                  <c:v>Principles, Ethics &amp; Health</c:v>
                </c:pt>
                <c:pt idx="3">
                  <c:v>Organizational Language</c:v>
                </c:pt>
                <c:pt idx="4">
                  <c:v>Operational Legitimacy</c:v>
                </c:pt>
                <c:pt idx="5">
                  <c:v>Institutional Commitment &amp; Buy-In</c:v>
                </c:pt>
                <c:pt idx="6">
                  <c:v>ORGANIZATIONAL INFRASTRUCTURE</c:v>
                </c:pt>
                <c:pt idx="7">
                  <c:v>Policies</c:v>
                </c:pt>
                <c:pt idx="8">
                  <c:v>Procedures</c:v>
                </c:pt>
                <c:pt idx="9">
                  <c:v>Decision Making &amp; Delegation of Authority</c:v>
                </c:pt>
                <c:pt idx="10">
                  <c:v>Approaches and Tools</c:v>
                </c:pt>
                <c:pt idx="11">
                  <c:v>Learning &amp; Knowledge Management</c:v>
                </c:pt>
                <c:pt idx="12">
                  <c:v>Capacity Building</c:v>
                </c:pt>
                <c:pt idx="13">
                  <c:v>Organizational Resources</c:v>
                </c:pt>
                <c:pt idx="14">
                  <c:v>HUMAN RESOURCES</c:v>
                </c:pt>
                <c:pt idx="15">
                  <c:v>Awareness &amp; Understanding</c:v>
                </c:pt>
                <c:pt idx="16">
                  <c:v>Commitment &amp; Motivation</c:v>
                </c:pt>
                <c:pt idx="17">
                  <c:v>Capacities &amp; Competences</c:v>
                </c:pt>
                <c:pt idx="18">
                  <c:v>Recruitment &amp; Hiring</c:v>
                </c:pt>
                <c:pt idx="19">
                  <c:v>Supporting Services</c:v>
                </c:pt>
                <c:pt idx="20">
                  <c:v>ANALYSIS</c:v>
                </c:pt>
                <c:pt idx="21">
                  <c:v>Organizational Commitment</c:v>
                </c:pt>
                <c:pt idx="22">
                  <c:v>Procedures &amp; Process of Analysis</c:v>
                </c:pt>
                <c:pt idx="23">
                  <c:v>Approaches &amp; Tools</c:v>
                </c:pt>
                <c:pt idx="24">
                  <c:v>Analysis Team</c:v>
                </c:pt>
                <c:pt idx="25">
                  <c:v>PLANNING</c:v>
                </c:pt>
                <c:pt idx="26">
                  <c:v>Theories of Change</c:v>
                </c:pt>
                <c:pt idx="27">
                  <c:v>Logical Frameworks &amp; Work Plans</c:v>
                </c:pt>
                <c:pt idx="28">
                  <c:v>Targeting</c:v>
                </c:pt>
                <c:pt idx="29">
                  <c:v>Resource Mobilization</c:v>
                </c:pt>
                <c:pt idx="30">
                  <c:v>Exit Strategy</c:v>
                </c:pt>
                <c:pt idx="31">
                  <c:v>IMPLEMENTATION</c:v>
                </c:pt>
                <c:pt idx="32">
                  <c:v>Project Testing &amp; Realignment</c:v>
                </c:pt>
                <c:pt idx="33">
                  <c:v>Partnerships</c:v>
                </c:pt>
                <c:pt idx="34">
                  <c:v>Relationship with Communities</c:v>
                </c:pt>
                <c:pt idx="35">
                  <c:v>Relationship with Partners</c:v>
                </c:pt>
                <c:pt idx="36">
                  <c:v>Relationship with Governments</c:v>
                </c:pt>
                <c:pt idx="37">
                  <c:v>Relationship with Donors</c:v>
                </c:pt>
                <c:pt idx="38">
                  <c:v>Procurement</c:v>
                </c:pt>
                <c:pt idx="39">
                  <c:v>Resource Management &amp; Distribution</c:v>
                </c:pt>
                <c:pt idx="40">
                  <c:v>MONITORING, EVALUATION &amp; LEARNING</c:v>
                </c:pt>
                <c:pt idx="41">
                  <c:v>Commitment to ME&amp;L</c:v>
                </c:pt>
                <c:pt idx="42">
                  <c:v>Participatory ME&amp;L</c:v>
                </c:pt>
                <c:pt idx="43">
                  <c:v>Indicators Used</c:v>
                </c:pt>
                <c:pt idx="44">
                  <c:v>Beneficiary Perception Based Evaluation</c:v>
                </c:pt>
              </c:strCache>
            </c:strRef>
          </c:cat>
          <c:val>
            <c:numRef>
              <c:f>Summary!$G$4:$G$48</c:f>
              <c:numCache>
                <c:formatCode>0.00</c:formatCode>
                <c:ptCount val="45"/>
                <c:pt idx="1">
                  <c:v>0</c:v>
                </c:pt>
                <c:pt idx="2">
                  <c:v>0</c:v>
                </c:pt>
                <c:pt idx="3">
                  <c:v>0</c:v>
                </c:pt>
                <c:pt idx="4">
                  <c:v>0</c:v>
                </c:pt>
                <c:pt idx="5">
                  <c:v>0</c:v>
                </c:pt>
                <c:pt idx="7">
                  <c:v>0</c:v>
                </c:pt>
                <c:pt idx="8">
                  <c:v>0</c:v>
                </c:pt>
                <c:pt idx="9">
                  <c:v>0</c:v>
                </c:pt>
                <c:pt idx="10">
                  <c:v>0</c:v>
                </c:pt>
                <c:pt idx="11">
                  <c:v>0</c:v>
                </c:pt>
                <c:pt idx="12">
                  <c:v>0</c:v>
                </c:pt>
                <c:pt idx="13">
                  <c:v>0</c:v>
                </c:pt>
                <c:pt idx="15">
                  <c:v>0</c:v>
                </c:pt>
                <c:pt idx="16">
                  <c:v>0</c:v>
                </c:pt>
                <c:pt idx="17">
                  <c:v>0</c:v>
                </c:pt>
                <c:pt idx="18">
                  <c:v>0</c:v>
                </c:pt>
                <c:pt idx="19">
                  <c:v>0</c:v>
                </c:pt>
                <c:pt idx="21">
                  <c:v>0</c:v>
                </c:pt>
                <c:pt idx="22">
                  <c:v>0</c:v>
                </c:pt>
                <c:pt idx="23">
                  <c:v>0</c:v>
                </c:pt>
                <c:pt idx="24">
                  <c:v>0</c:v>
                </c:pt>
                <c:pt idx="26">
                  <c:v>0</c:v>
                </c:pt>
                <c:pt idx="27">
                  <c:v>0</c:v>
                </c:pt>
                <c:pt idx="28">
                  <c:v>0</c:v>
                </c:pt>
                <c:pt idx="29">
                  <c:v>0</c:v>
                </c:pt>
                <c:pt idx="30">
                  <c:v>0</c:v>
                </c:pt>
                <c:pt idx="32">
                  <c:v>0</c:v>
                </c:pt>
                <c:pt idx="33">
                  <c:v>0</c:v>
                </c:pt>
                <c:pt idx="34">
                  <c:v>0</c:v>
                </c:pt>
                <c:pt idx="35">
                  <c:v>0</c:v>
                </c:pt>
                <c:pt idx="36">
                  <c:v>0</c:v>
                </c:pt>
                <c:pt idx="37">
                  <c:v>0</c:v>
                </c:pt>
                <c:pt idx="38">
                  <c:v>0</c:v>
                </c:pt>
                <c:pt idx="39">
                  <c:v>0</c:v>
                </c:pt>
                <c:pt idx="41">
                  <c:v>0</c:v>
                </c:pt>
                <c:pt idx="42">
                  <c:v>0</c:v>
                </c:pt>
                <c:pt idx="43">
                  <c:v>0</c:v>
                </c:pt>
                <c:pt idx="44">
                  <c:v>0</c:v>
                </c:pt>
              </c:numCache>
            </c:numRef>
          </c:val>
        </c:ser>
        <c:dLbls>
          <c:showLegendKey val="0"/>
          <c:showVal val="0"/>
          <c:showCatName val="0"/>
          <c:showSerName val="0"/>
          <c:showPercent val="0"/>
          <c:showBubbleSize val="0"/>
        </c:dLbls>
        <c:axId val="129440384"/>
        <c:axId val="129454464"/>
      </c:radarChart>
      <c:catAx>
        <c:axId val="129440384"/>
        <c:scaling>
          <c:orientation val="minMax"/>
        </c:scaling>
        <c:delete val="0"/>
        <c:axPos val="b"/>
        <c:majorGridlines/>
        <c:majorTickMark val="out"/>
        <c:minorTickMark val="none"/>
        <c:tickLblPos val="nextTo"/>
        <c:crossAx val="129454464"/>
        <c:crosses val="autoZero"/>
        <c:auto val="1"/>
        <c:lblAlgn val="ctr"/>
        <c:lblOffset val="100"/>
        <c:noMultiLvlLbl val="0"/>
      </c:catAx>
      <c:valAx>
        <c:axId val="129454464"/>
        <c:scaling>
          <c:orientation val="minMax"/>
        </c:scaling>
        <c:delete val="0"/>
        <c:axPos val="l"/>
        <c:majorGridlines/>
        <c:numFmt formatCode="General" sourceLinked="1"/>
        <c:majorTickMark val="cross"/>
        <c:minorTickMark val="none"/>
        <c:tickLblPos val="nextTo"/>
        <c:txPr>
          <a:bodyPr/>
          <a:lstStyle/>
          <a:p>
            <a:pPr>
              <a:defRPr>
                <a:solidFill>
                  <a:schemeClr val="bg1"/>
                </a:solidFill>
              </a:defRPr>
            </a:pPr>
            <a:endParaRPr lang="en-US"/>
          </a:p>
        </c:txPr>
        <c:crossAx val="129440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68035</xdr:rowOff>
    </xdr:from>
    <xdr:to>
      <xdr:col>21</xdr:col>
      <xdr:colOff>653143</xdr:colOff>
      <xdr:row>55</xdr:row>
      <xdr:rowOff>149678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90" zoomScaleNormal="90" workbookViewId="0">
      <selection activeCell="A11" sqref="A11:C11"/>
    </sheetView>
  </sheetViews>
  <sheetFormatPr defaultRowHeight="12.75" x14ac:dyDescent="0.2"/>
  <cols>
    <col min="1" max="1" width="9.75" style="32" customWidth="1"/>
    <col min="2" max="2" width="13.875" style="32" customWidth="1"/>
    <col min="3" max="3" width="85.625" style="32" customWidth="1"/>
    <col min="4" max="16384" width="9" style="32"/>
  </cols>
  <sheetData>
    <row r="1" spans="1:10" ht="12.75" customHeight="1" x14ac:dyDescent="0.2">
      <c r="A1" s="70" t="s">
        <v>95</v>
      </c>
      <c r="B1" s="71"/>
      <c r="C1" s="71"/>
    </row>
    <row r="2" spans="1:10" ht="39" customHeight="1" x14ac:dyDescent="0.2">
      <c r="A2" s="71"/>
      <c r="B2" s="71"/>
      <c r="C2" s="71"/>
      <c r="E2" s="33"/>
    </row>
    <row r="3" spans="1:10" ht="19.5" customHeight="1" x14ac:dyDescent="0.2">
      <c r="A3" s="73"/>
      <c r="B3" s="73"/>
      <c r="C3" s="73"/>
      <c r="E3" s="34"/>
    </row>
    <row r="4" spans="1:10" ht="19.5" customHeight="1" x14ac:dyDescent="0.2">
      <c r="A4" s="69" t="s">
        <v>96</v>
      </c>
      <c r="B4" s="69"/>
      <c r="C4" s="69"/>
      <c r="E4" s="33"/>
      <c r="F4" s="33"/>
      <c r="G4" s="33"/>
      <c r="H4" s="33"/>
      <c r="I4" s="33"/>
      <c r="J4" s="33"/>
    </row>
    <row r="5" spans="1:10" ht="99.75" customHeight="1" x14ac:dyDescent="0.2">
      <c r="A5" s="68" t="s">
        <v>261</v>
      </c>
      <c r="B5" s="68"/>
      <c r="C5" s="68"/>
      <c r="E5" s="33"/>
      <c r="F5" s="33"/>
      <c r="G5" s="33"/>
      <c r="H5" s="33"/>
      <c r="I5" s="33"/>
      <c r="J5" s="33"/>
    </row>
    <row r="6" spans="1:10" ht="19.5" customHeight="1" x14ac:dyDescent="0.2">
      <c r="A6" s="69" t="s">
        <v>97</v>
      </c>
      <c r="B6" s="69"/>
      <c r="C6" s="69"/>
      <c r="E6" s="34"/>
    </row>
    <row r="7" spans="1:10" ht="48" customHeight="1" x14ac:dyDescent="0.2">
      <c r="A7" s="68" t="s">
        <v>99</v>
      </c>
      <c r="B7" s="68"/>
      <c r="C7" s="68"/>
    </row>
    <row r="8" spans="1:10" ht="19.5" customHeight="1" x14ac:dyDescent="0.2">
      <c r="A8" s="69" t="s">
        <v>285</v>
      </c>
      <c r="B8" s="69"/>
      <c r="C8" s="69"/>
      <c r="E8" s="34"/>
    </row>
    <row r="9" spans="1:10" ht="63" customHeight="1" x14ac:dyDescent="0.2">
      <c r="A9" s="68" t="s">
        <v>286</v>
      </c>
      <c r="B9" s="72"/>
      <c r="C9" s="72"/>
    </row>
    <row r="10" spans="1:10" ht="19.5" customHeight="1" x14ac:dyDescent="0.2">
      <c r="A10" s="69" t="s">
        <v>98</v>
      </c>
      <c r="B10" s="69"/>
      <c r="C10" s="69"/>
      <c r="E10" s="34"/>
    </row>
    <row r="11" spans="1:10" ht="51.75" customHeight="1" x14ac:dyDescent="0.2">
      <c r="A11" s="68" t="s">
        <v>100</v>
      </c>
      <c r="B11" s="68"/>
      <c r="C11" s="68"/>
    </row>
    <row r="12" spans="1:10" ht="19.5" customHeight="1" x14ac:dyDescent="0.2">
      <c r="A12" s="69" t="s">
        <v>102</v>
      </c>
      <c r="B12" s="69"/>
      <c r="C12" s="69"/>
    </row>
    <row r="13" spans="1:10" ht="27" customHeight="1" x14ac:dyDescent="0.2">
      <c r="A13" s="24">
        <v>1</v>
      </c>
      <c r="B13" s="68" t="s">
        <v>269</v>
      </c>
      <c r="C13" s="68"/>
    </row>
    <row r="14" spans="1:10" ht="27" customHeight="1" x14ac:dyDescent="0.2">
      <c r="A14" s="24">
        <v>2</v>
      </c>
      <c r="B14" s="68" t="s">
        <v>270</v>
      </c>
      <c r="C14" s="68"/>
    </row>
    <row r="15" spans="1:10" ht="27" customHeight="1" x14ac:dyDescent="0.2">
      <c r="A15" s="24">
        <v>3</v>
      </c>
      <c r="B15" s="68" t="s">
        <v>271</v>
      </c>
      <c r="C15" s="68"/>
    </row>
    <row r="16" spans="1:10" ht="27" customHeight="1" x14ac:dyDescent="0.2">
      <c r="A16" s="24">
        <v>4</v>
      </c>
      <c r="B16" s="68" t="s">
        <v>94</v>
      </c>
      <c r="C16" s="68"/>
    </row>
    <row r="17" spans="1:4" ht="27" customHeight="1" x14ac:dyDescent="0.2">
      <c r="A17" s="24">
        <v>5</v>
      </c>
      <c r="B17" s="68" t="s">
        <v>101</v>
      </c>
      <c r="C17" s="68"/>
    </row>
    <row r="18" spans="1:4" ht="19.5" customHeight="1" x14ac:dyDescent="0.2">
      <c r="A18" s="67" t="s">
        <v>273</v>
      </c>
      <c r="B18" s="67"/>
      <c r="C18" s="67"/>
    </row>
    <row r="19" spans="1:4" ht="33" customHeight="1" x14ac:dyDescent="0.2">
      <c r="A19" s="35" t="s">
        <v>275</v>
      </c>
      <c r="B19" s="74" t="s">
        <v>314</v>
      </c>
      <c r="C19" s="74"/>
      <c r="D19" s="36"/>
    </row>
    <row r="20" spans="1:4" ht="25.5" customHeight="1" x14ac:dyDescent="0.2">
      <c r="A20" s="35" t="s">
        <v>280</v>
      </c>
      <c r="B20" s="74" t="s">
        <v>281</v>
      </c>
      <c r="C20" s="74"/>
      <c r="D20" s="36"/>
    </row>
    <row r="21" spans="1:4" ht="25.5" customHeight="1" x14ac:dyDescent="0.2">
      <c r="A21" s="35" t="s">
        <v>282</v>
      </c>
      <c r="B21" s="74" t="s">
        <v>283</v>
      </c>
      <c r="C21" s="74"/>
      <c r="D21" s="36"/>
    </row>
    <row r="22" spans="1:4" ht="25.5" customHeight="1" x14ac:dyDescent="0.2">
      <c r="A22" s="35" t="s">
        <v>278</v>
      </c>
      <c r="B22" s="75" t="s">
        <v>279</v>
      </c>
      <c r="C22" s="75"/>
      <c r="D22" s="36"/>
    </row>
    <row r="23" spans="1:4" ht="60" customHeight="1" x14ac:dyDescent="0.2">
      <c r="A23" s="35" t="s">
        <v>274</v>
      </c>
      <c r="B23" s="74" t="s">
        <v>284</v>
      </c>
      <c r="C23" s="74"/>
    </row>
    <row r="24" spans="1:4" ht="25.5" x14ac:dyDescent="0.2">
      <c r="A24" s="35" t="s">
        <v>276</v>
      </c>
      <c r="B24" s="74" t="s">
        <v>277</v>
      </c>
      <c r="C24" s="74"/>
    </row>
    <row r="25" spans="1:4" x14ac:dyDescent="0.2">
      <c r="A25" s="37"/>
      <c r="B25" s="37"/>
      <c r="C25" s="37"/>
    </row>
    <row r="26" spans="1:4" x14ac:dyDescent="0.2">
      <c r="A26" s="37"/>
      <c r="B26" s="37"/>
      <c r="C26" s="37"/>
    </row>
  </sheetData>
  <sheetProtection password="DE60" sheet="1" objects="1" scenarios="1"/>
  <mergeCells count="23">
    <mergeCell ref="B19:C19"/>
    <mergeCell ref="B20:C20"/>
    <mergeCell ref="B23:C23"/>
    <mergeCell ref="B24:C24"/>
    <mergeCell ref="B21:C21"/>
    <mergeCell ref="B22:C22"/>
    <mergeCell ref="A1:C2"/>
    <mergeCell ref="A5:C5"/>
    <mergeCell ref="A11:C11"/>
    <mergeCell ref="A9:C9"/>
    <mergeCell ref="A3:C3"/>
    <mergeCell ref="A4:C4"/>
    <mergeCell ref="A6:C6"/>
    <mergeCell ref="A8:C8"/>
    <mergeCell ref="A10:C10"/>
    <mergeCell ref="A18:C18"/>
    <mergeCell ref="A7:C7"/>
    <mergeCell ref="A12:C12"/>
    <mergeCell ref="B14:C14"/>
    <mergeCell ref="B15:C15"/>
    <mergeCell ref="B16:C16"/>
    <mergeCell ref="B17:C17"/>
    <mergeCell ref="B13:C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abSelected="1" zoomScale="60" zoomScaleNormal="60" workbookViewId="0">
      <selection activeCell="A19" sqref="A19:F23"/>
    </sheetView>
  </sheetViews>
  <sheetFormatPr defaultRowHeight="15" x14ac:dyDescent="0.25"/>
  <cols>
    <col min="1" max="16384" width="9" style="14"/>
  </cols>
  <sheetData>
    <row r="1" spans="1:8" ht="15" customHeight="1" x14ac:dyDescent="0.25">
      <c r="A1" s="98" t="s">
        <v>268</v>
      </c>
      <c r="B1" s="98"/>
      <c r="C1" s="98"/>
      <c r="D1" s="98"/>
      <c r="E1" s="98"/>
      <c r="F1" s="98"/>
      <c r="G1" s="98"/>
      <c r="H1" s="98"/>
    </row>
    <row r="2" spans="1:8" x14ac:dyDescent="0.25">
      <c r="A2" s="99">
        <f>'1.1.Organizational info'!C1</f>
        <v>0</v>
      </c>
      <c r="B2" s="99"/>
      <c r="C2" s="99"/>
      <c r="D2" s="99"/>
      <c r="E2" s="99"/>
      <c r="F2" s="99"/>
      <c r="G2" s="99"/>
      <c r="H2" s="99"/>
    </row>
    <row r="4" spans="1:8" x14ac:dyDescent="0.25">
      <c r="A4" s="101" t="s">
        <v>40</v>
      </c>
      <c r="B4" s="101"/>
      <c r="C4" s="101"/>
      <c r="D4" s="101"/>
      <c r="E4" s="101"/>
      <c r="F4" s="101"/>
      <c r="G4" s="63"/>
      <c r="H4" s="64">
        <f>(G5+G6+G7+G8+G9)/5</f>
        <v>0</v>
      </c>
    </row>
    <row r="5" spans="1:8" x14ac:dyDescent="0.25">
      <c r="A5" s="100" t="s">
        <v>32</v>
      </c>
      <c r="B5" s="100"/>
      <c r="C5" s="100"/>
      <c r="D5" s="100"/>
      <c r="E5" s="100"/>
      <c r="F5" s="100"/>
      <c r="G5" s="20">
        <f>'1.2.ORGANIZATION-Culture'!F3</f>
        <v>0</v>
      </c>
    </row>
    <row r="6" spans="1:8" x14ac:dyDescent="0.25">
      <c r="A6" s="100" t="s">
        <v>34</v>
      </c>
      <c r="B6" s="100"/>
      <c r="C6" s="100"/>
      <c r="D6" s="100"/>
      <c r="E6" s="100"/>
      <c r="F6" s="100"/>
      <c r="G6" s="20">
        <f>'1.2.ORGANIZATION-Culture'!F4</f>
        <v>0</v>
      </c>
    </row>
    <row r="7" spans="1:8" x14ac:dyDescent="0.25">
      <c r="A7" s="100" t="s">
        <v>17</v>
      </c>
      <c r="B7" s="100"/>
      <c r="C7" s="100"/>
      <c r="D7" s="100"/>
      <c r="E7" s="100"/>
      <c r="F7" s="100"/>
      <c r="G7" s="20">
        <f>'1.2.ORGANIZATION-Culture'!F5</f>
        <v>0</v>
      </c>
    </row>
    <row r="8" spans="1:8" x14ac:dyDescent="0.25">
      <c r="A8" s="100" t="s">
        <v>15</v>
      </c>
      <c r="B8" s="100"/>
      <c r="C8" s="100"/>
      <c r="D8" s="100"/>
      <c r="E8" s="100"/>
      <c r="F8" s="100"/>
      <c r="G8" s="20">
        <f>'1.2.ORGANIZATION-Culture'!F6</f>
        <v>0</v>
      </c>
    </row>
    <row r="9" spans="1:8" x14ac:dyDescent="0.25">
      <c r="A9" s="100" t="s">
        <v>47</v>
      </c>
      <c r="B9" s="100"/>
      <c r="C9" s="100"/>
      <c r="D9" s="100"/>
      <c r="E9" s="100"/>
      <c r="F9" s="100"/>
      <c r="G9" s="20">
        <f>'1.2.ORGANIZATION-Culture'!F7</f>
        <v>0</v>
      </c>
    </row>
    <row r="10" spans="1:8" x14ac:dyDescent="0.25">
      <c r="A10" s="101" t="s">
        <v>41</v>
      </c>
      <c r="B10" s="101"/>
      <c r="C10" s="101"/>
      <c r="D10" s="101"/>
      <c r="E10" s="101"/>
      <c r="F10" s="101"/>
      <c r="G10" s="63"/>
      <c r="H10" s="64">
        <f>(G11+G12+G13+G14+G15+G16+G17)/7</f>
        <v>0</v>
      </c>
    </row>
    <row r="11" spans="1:8" x14ac:dyDescent="0.25">
      <c r="A11" s="100" t="s">
        <v>35</v>
      </c>
      <c r="B11" s="100"/>
      <c r="C11" s="100"/>
      <c r="D11" s="100"/>
      <c r="E11" s="100"/>
      <c r="F11" s="100"/>
      <c r="G11" s="20">
        <f>'1.3.ORGANIZATION-Infrastructure'!F3</f>
        <v>0</v>
      </c>
    </row>
    <row r="12" spans="1:8" x14ac:dyDescent="0.25">
      <c r="A12" s="100" t="s">
        <v>36</v>
      </c>
      <c r="B12" s="100"/>
      <c r="C12" s="100"/>
      <c r="D12" s="100"/>
      <c r="E12" s="100"/>
      <c r="F12" s="100"/>
      <c r="G12" s="20">
        <f>'1.3.ORGANIZATION-Infrastructure'!F4</f>
        <v>0</v>
      </c>
    </row>
    <row r="13" spans="1:8" x14ac:dyDescent="0.25">
      <c r="A13" s="100" t="s">
        <v>48</v>
      </c>
      <c r="B13" s="100"/>
      <c r="C13" s="100"/>
      <c r="D13" s="100"/>
      <c r="E13" s="100"/>
      <c r="F13" s="100"/>
      <c r="G13" s="20">
        <f>'1.3.ORGANIZATION-Infrastructure'!F5</f>
        <v>0</v>
      </c>
    </row>
    <row r="14" spans="1:8" x14ac:dyDescent="0.25">
      <c r="A14" s="100" t="s">
        <v>37</v>
      </c>
      <c r="B14" s="100"/>
      <c r="C14" s="100"/>
      <c r="D14" s="100"/>
      <c r="E14" s="100"/>
      <c r="F14" s="100"/>
      <c r="G14" s="20">
        <f>'1.3.ORGANIZATION-Infrastructure'!F6</f>
        <v>0</v>
      </c>
    </row>
    <row r="15" spans="1:8" x14ac:dyDescent="0.25">
      <c r="A15" s="100" t="s">
        <v>49</v>
      </c>
      <c r="B15" s="100"/>
      <c r="C15" s="100"/>
      <c r="D15" s="100"/>
      <c r="E15" s="100"/>
      <c r="F15" s="100"/>
      <c r="G15" s="20">
        <f>'1.3.ORGANIZATION-Infrastructure'!F7</f>
        <v>0</v>
      </c>
    </row>
    <row r="16" spans="1:8" x14ac:dyDescent="0.25">
      <c r="A16" s="100" t="s">
        <v>38</v>
      </c>
      <c r="B16" s="100"/>
      <c r="C16" s="100"/>
      <c r="D16" s="100"/>
      <c r="E16" s="100"/>
      <c r="F16" s="100"/>
      <c r="G16" s="20">
        <f>'1.3.ORGANIZATION-Infrastructure'!F8</f>
        <v>0</v>
      </c>
    </row>
    <row r="17" spans="1:8" x14ac:dyDescent="0.25">
      <c r="A17" s="100" t="s">
        <v>39</v>
      </c>
      <c r="B17" s="100"/>
      <c r="C17" s="100"/>
      <c r="D17" s="100"/>
      <c r="E17" s="100"/>
      <c r="F17" s="100"/>
      <c r="G17" s="20">
        <f>'1.3.ORGANIZATION-Infrastructure'!F9</f>
        <v>0</v>
      </c>
    </row>
    <row r="18" spans="1:8" x14ac:dyDescent="0.25">
      <c r="A18" s="101" t="s">
        <v>45</v>
      </c>
      <c r="B18" s="102"/>
      <c r="C18" s="102"/>
      <c r="D18" s="102"/>
      <c r="E18" s="102"/>
      <c r="F18" s="102"/>
      <c r="G18" s="63"/>
      <c r="H18" s="64">
        <f>(G19+G20+G21+G22+G23)/5</f>
        <v>0</v>
      </c>
    </row>
    <row r="19" spans="1:8" x14ac:dyDescent="0.25">
      <c r="A19" s="100" t="s">
        <v>46</v>
      </c>
      <c r="B19" s="100"/>
      <c r="C19" s="100"/>
      <c r="D19" s="100"/>
      <c r="E19" s="100"/>
      <c r="F19" s="100"/>
      <c r="G19" s="20">
        <f>'1.4.ORGANIZATION-Human Resource'!F3</f>
        <v>0</v>
      </c>
    </row>
    <row r="20" spans="1:8" x14ac:dyDescent="0.25">
      <c r="A20" s="100" t="s">
        <v>50</v>
      </c>
      <c r="B20" s="100"/>
      <c r="C20" s="100"/>
      <c r="D20" s="100"/>
      <c r="E20" s="100"/>
      <c r="F20" s="100"/>
      <c r="G20" s="20">
        <f>'1.4.ORGANIZATION-Human Resource'!F4</f>
        <v>0</v>
      </c>
    </row>
    <row r="21" spans="1:8" x14ac:dyDescent="0.25">
      <c r="A21" s="100" t="s">
        <v>51</v>
      </c>
      <c r="B21" s="100"/>
      <c r="C21" s="100"/>
      <c r="D21" s="100"/>
      <c r="E21" s="100"/>
      <c r="F21" s="100"/>
      <c r="G21" s="20">
        <f>'1.4.ORGANIZATION-Human Resource'!F5</f>
        <v>0</v>
      </c>
    </row>
    <row r="22" spans="1:8" x14ac:dyDescent="0.25">
      <c r="A22" s="100" t="s">
        <v>52</v>
      </c>
      <c r="B22" s="100"/>
      <c r="C22" s="100"/>
      <c r="D22" s="100"/>
      <c r="E22" s="100"/>
      <c r="F22" s="100"/>
      <c r="G22" s="20">
        <f>'1.4.ORGANIZATION-Human Resource'!F6</f>
        <v>0</v>
      </c>
    </row>
    <row r="23" spans="1:8" x14ac:dyDescent="0.25">
      <c r="A23" s="100" t="s">
        <v>53</v>
      </c>
      <c r="B23" s="100"/>
      <c r="C23" s="100"/>
      <c r="D23" s="100"/>
      <c r="E23" s="100"/>
      <c r="F23" s="100"/>
      <c r="G23" s="20">
        <f>'1.4.ORGANIZATION-Human Resource'!F7</f>
        <v>0</v>
      </c>
    </row>
    <row r="24" spans="1:8" x14ac:dyDescent="0.25">
      <c r="A24" s="101" t="s">
        <v>54</v>
      </c>
      <c r="B24" s="101"/>
      <c r="C24" s="101"/>
      <c r="D24" s="101"/>
      <c r="E24" s="101"/>
      <c r="F24" s="101"/>
      <c r="G24" s="63"/>
      <c r="H24" s="64">
        <f>(G25+G26+G27+G28)/4</f>
        <v>0</v>
      </c>
    </row>
    <row r="25" spans="1:8" x14ac:dyDescent="0.25">
      <c r="A25" s="100" t="s">
        <v>55</v>
      </c>
      <c r="B25" s="100"/>
      <c r="C25" s="100"/>
      <c r="D25" s="100"/>
      <c r="E25" s="100"/>
      <c r="F25" s="100"/>
      <c r="G25" s="20">
        <f>'2.1.PRACTICE-Analysis'!F3</f>
        <v>0</v>
      </c>
    </row>
    <row r="26" spans="1:8" x14ac:dyDescent="0.25">
      <c r="A26" s="100" t="s">
        <v>56</v>
      </c>
      <c r="B26" s="100"/>
      <c r="C26" s="100"/>
      <c r="D26" s="100"/>
      <c r="E26" s="100"/>
      <c r="F26" s="100"/>
      <c r="G26" s="20">
        <f>'2.1.PRACTICE-Analysis'!F4</f>
        <v>0</v>
      </c>
    </row>
    <row r="27" spans="1:8" x14ac:dyDescent="0.25">
      <c r="A27" s="100" t="s">
        <v>57</v>
      </c>
      <c r="B27" s="100"/>
      <c r="C27" s="100"/>
      <c r="D27" s="100"/>
      <c r="E27" s="100"/>
      <c r="F27" s="100"/>
      <c r="G27" s="20">
        <f>'2.1.PRACTICE-Analysis'!F5</f>
        <v>0</v>
      </c>
    </row>
    <row r="28" spans="1:8" x14ac:dyDescent="0.25">
      <c r="A28" s="100" t="s">
        <v>42</v>
      </c>
      <c r="B28" s="100"/>
      <c r="C28" s="100"/>
      <c r="D28" s="100"/>
      <c r="E28" s="100"/>
      <c r="F28" s="100"/>
      <c r="G28" s="20">
        <f>'2.1.PRACTICE-Analysis'!F6</f>
        <v>0</v>
      </c>
    </row>
    <row r="29" spans="1:8" x14ac:dyDescent="0.25">
      <c r="A29" s="101" t="s">
        <v>62</v>
      </c>
      <c r="B29" s="101"/>
      <c r="C29" s="101"/>
      <c r="D29" s="101"/>
      <c r="E29" s="101"/>
      <c r="F29" s="101"/>
      <c r="G29" s="63"/>
      <c r="H29" s="64">
        <f>(G30+G31+G32+G33+G34)/5</f>
        <v>0</v>
      </c>
    </row>
    <row r="30" spans="1:8" x14ac:dyDescent="0.25">
      <c r="A30" s="100" t="s">
        <v>44</v>
      </c>
      <c r="B30" s="100"/>
      <c r="C30" s="100"/>
      <c r="D30" s="100"/>
      <c r="E30" s="100"/>
      <c r="F30" s="100"/>
      <c r="G30" s="20">
        <f>'2.2.PRACTICE-Planning'!F3</f>
        <v>0</v>
      </c>
    </row>
    <row r="31" spans="1:8" x14ac:dyDescent="0.25">
      <c r="A31" s="100" t="s">
        <v>262</v>
      </c>
      <c r="B31" s="100"/>
      <c r="C31" s="100"/>
      <c r="D31" s="100"/>
      <c r="E31" s="100"/>
      <c r="F31" s="100"/>
      <c r="G31" s="20">
        <f>'2.2.PRACTICE-Planning'!F4</f>
        <v>0</v>
      </c>
    </row>
    <row r="32" spans="1:8" x14ac:dyDescent="0.25">
      <c r="A32" s="100" t="s">
        <v>197</v>
      </c>
      <c r="B32" s="100"/>
      <c r="C32" s="100"/>
      <c r="D32" s="100"/>
      <c r="E32" s="100"/>
      <c r="F32" s="100"/>
      <c r="G32" s="20">
        <f>'2.2.PRACTICE-Planning'!F5</f>
        <v>0</v>
      </c>
    </row>
    <row r="33" spans="1:8" x14ac:dyDescent="0.25">
      <c r="A33" s="100" t="s">
        <v>58</v>
      </c>
      <c r="B33" s="100"/>
      <c r="C33" s="100"/>
      <c r="D33" s="100"/>
      <c r="E33" s="100"/>
      <c r="F33" s="100"/>
      <c r="G33" s="20">
        <f>'2.2.PRACTICE-Planning'!F6</f>
        <v>0</v>
      </c>
    </row>
    <row r="34" spans="1:8" x14ac:dyDescent="0.25">
      <c r="A34" s="100" t="s">
        <v>60</v>
      </c>
      <c r="B34" s="100"/>
      <c r="C34" s="100"/>
      <c r="D34" s="100"/>
      <c r="E34" s="100"/>
      <c r="F34" s="100"/>
      <c r="G34" s="20">
        <f>'2.2.PRACTICE-Planning'!F7</f>
        <v>0</v>
      </c>
    </row>
    <row r="35" spans="1:8" x14ac:dyDescent="0.25">
      <c r="A35" s="101" t="s">
        <v>68</v>
      </c>
      <c r="B35" s="101"/>
      <c r="C35" s="101"/>
      <c r="D35" s="101"/>
      <c r="E35" s="101"/>
      <c r="F35" s="101"/>
      <c r="G35" s="63"/>
      <c r="H35" s="64">
        <f>(G36+G37+G38+G39+G40+G41+G42+G43)/8</f>
        <v>0</v>
      </c>
    </row>
    <row r="36" spans="1:8" x14ac:dyDescent="0.25">
      <c r="A36" s="100" t="s">
        <v>69</v>
      </c>
      <c r="B36" s="100"/>
      <c r="C36" s="100"/>
      <c r="D36" s="100"/>
      <c r="E36" s="100"/>
      <c r="F36" s="100"/>
      <c r="G36" s="20">
        <f>'2.3.PRACTICE-Implementation'!F3</f>
        <v>0</v>
      </c>
    </row>
    <row r="37" spans="1:8" x14ac:dyDescent="0.25">
      <c r="A37" s="100" t="s">
        <v>70</v>
      </c>
      <c r="B37" s="100"/>
      <c r="C37" s="100"/>
      <c r="D37" s="100"/>
      <c r="E37" s="100"/>
      <c r="F37" s="100"/>
      <c r="G37" s="20">
        <f>'2.3.PRACTICE-Implementation'!F4</f>
        <v>0</v>
      </c>
    </row>
    <row r="38" spans="1:8" x14ac:dyDescent="0.25">
      <c r="A38" s="100" t="s">
        <v>63</v>
      </c>
      <c r="B38" s="100"/>
      <c r="C38" s="100"/>
      <c r="D38" s="100"/>
      <c r="E38" s="100"/>
      <c r="F38" s="100"/>
      <c r="G38" s="20">
        <f>'2.3.PRACTICE-Implementation'!F5</f>
        <v>0</v>
      </c>
    </row>
    <row r="39" spans="1:8" x14ac:dyDescent="0.25">
      <c r="A39" s="100" t="s">
        <v>64</v>
      </c>
      <c r="B39" s="100"/>
      <c r="C39" s="100"/>
      <c r="D39" s="100"/>
      <c r="E39" s="100"/>
      <c r="F39" s="100"/>
      <c r="G39" s="20">
        <f>'2.3.PRACTICE-Implementation'!F6</f>
        <v>0</v>
      </c>
    </row>
    <row r="40" spans="1:8" x14ac:dyDescent="0.25">
      <c r="A40" s="100" t="s">
        <v>65</v>
      </c>
      <c r="B40" s="100"/>
      <c r="C40" s="100"/>
      <c r="D40" s="100"/>
      <c r="E40" s="100"/>
      <c r="F40" s="100"/>
      <c r="G40" s="20">
        <f>'2.3.PRACTICE-Implementation'!F7</f>
        <v>0</v>
      </c>
    </row>
    <row r="41" spans="1:8" x14ac:dyDescent="0.25">
      <c r="A41" s="100" t="s">
        <v>71</v>
      </c>
      <c r="B41" s="100"/>
      <c r="C41" s="100"/>
      <c r="D41" s="100"/>
      <c r="E41" s="100"/>
      <c r="F41" s="100"/>
      <c r="G41" s="20">
        <f>'2.3.PRACTICE-Implementation'!F8</f>
        <v>0</v>
      </c>
    </row>
    <row r="42" spans="1:8" x14ac:dyDescent="0.25">
      <c r="A42" s="100" t="s">
        <v>67</v>
      </c>
      <c r="B42" s="100"/>
      <c r="C42" s="100"/>
      <c r="D42" s="100"/>
      <c r="E42" s="100"/>
      <c r="F42" s="100"/>
      <c r="G42" s="20">
        <f>'2.3.PRACTICE-Implementation'!F9</f>
        <v>0</v>
      </c>
    </row>
    <row r="43" spans="1:8" x14ac:dyDescent="0.25">
      <c r="A43" s="100" t="s">
        <v>72</v>
      </c>
      <c r="B43" s="100"/>
      <c r="C43" s="100"/>
      <c r="D43" s="100"/>
      <c r="E43" s="100"/>
      <c r="F43" s="100"/>
      <c r="G43" s="20">
        <f>'2.3.PRACTICE-Implementation'!F10</f>
        <v>0</v>
      </c>
    </row>
    <row r="44" spans="1:8" x14ac:dyDescent="0.25">
      <c r="A44" s="101" t="s">
        <v>75</v>
      </c>
      <c r="B44" s="101"/>
      <c r="C44" s="101"/>
      <c r="D44" s="101"/>
      <c r="E44" s="101"/>
      <c r="F44" s="101"/>
      <c r="G44" s="63"/>
      <c r="H44" s="64">
        <f>(G45+G46+G47+G48)/4</f>
        <v>0</v>
      </c>
    </row>
    <row r="45" spans="1:8" x14ac:dyDescent="0.25">
      <c r="A45" s="100" t="s">
        <v>77</v>
      </c>
      <c r="B45" s="100"/>
      <c r="C45" s="100"/>
      <c r="D45" s="100"/>
      <c r="E45" s="100"/>
      <c r="F45" s="100"/>
      <c r="G45" s="20">
        <f>'2.4.ME&amp;L'!F3</f>
        <v>0</v>
      </c>
    </row>
    <row r="46" spans="1:8" x14ac:dyDescent="0.25">
      <c r="A46" s="100" t="s">
        <v>246</v>
      </c>
      <c r="B46" s="100"/>
      <c r="C46" s="100"/>
      <c r="D46" s="100"/>
      <c r="E46" s="100"/>
      <c r="F46" s="100"/>
      <c r="G46" s="20">
        <f>'2.4.ME&amp;L'!F4</f>
        <v>0</v>
      </c>
    </row>
    <row r="47" spans="1:8" x14ac:dyDescent="0.25">
      <c r="A47" s="100" t="s">
        <v>80</v>
      </c>
      <c r="B47" s="100"/>
      <c r="C47" s="100"/>
      <c r="D47" s="100"/>
      <c r="E47" s="100"/>
      <c r="F47" s="100"/>
      <c r="G47" s="20">
        <f>'2.4.ME&amp;L'!F5</f>
        <v>0</v>
      </c>
    </row>
    <row r="48" spans="1:8" x14ac:dyDescent="0.25">
      <c r="A48" s="100" t="s">
        <v>81</v>
      </c>
      <c r="B48" s="100"/>
      <c r="C48" s="100"/>
      <c r="D48" s="100"/>
      <c r="E48" s="100"/>
      <c r="F48" s="100"/>
      <c r="G48" s="20">
        <f>'2.4.ME&amp;L'!F6</f>
        <v>0</v>
      </c>
    </row>
  </sheetData>
  <sheetProtection password="DE60" sheet="1" objects="1" scenarios="1"/>
  <mergeCells count="47">
    <mergeCell ref="A7:F7"/>
    <mergeCell ref="A15:F15"/>
    <mergeCell ref="A16:F16"/>
    <mergeCell ref="A17:F17"/>
    <mergeCell ref="A4:F4"/>
    <mergeCell ref="A5:F5"/>
    <mergeCell ref="A6:F6"/>
    <mergeCell ref="A14:F14"/>
    <mergeCell ref="A8:F8"/>
    <mergeCell ref="A9:F9"/>
    <mergeCell ref="A10:F10"/>
    <mergeCell ref="A11:F11"/>
    <mergeCell ref="A12:F12"/>
    <mergeCell ref="A13:F13"/>
    <mergeCell ref="A23:F23"/>
    <mergeCell ref="A24:F24"/>
    <mergeCell ref="A25:F25"/>
    <mergeCell ref="A26:F26"/>
    <mergeCell ref="A27:F27"/>
    <mergeCell ref="A18:F18"/>
    <mergeCell ref="A19:F19"/>
    <mergeCell ref="A20:F20"/>
    <mergeCell ref="A21:F21"/>
    <mergeCell ref="A22:F22"/>
    <mergeCell ref="A48:F48"/>
    <mergeCell ref="A44:F44"/>
    <mergeCell ref="A40:F40"/>
    <mergeCell ref="A41:F41"/>
    <mergeCell ref="A42:F42"/>
    <mergeCell ref="A43:F43"/>
    <mergeCell ref="A47:F47"/>
    <mergeCell ref="A1:H1"/>
    <mergeCell ref="A2:H2"/>
    <mergeCell ref="A45:F45"/>
    <mergeCell ref="A46:F46"/>
    <mergeCell ref="A35:F35"/>
    <mergeCell ref="A36:F36"/>
    <mergeCell ref="A37:F37"/>
    <mergeCell ref="A38:F38"/>
    <mergeCell ref="A39:F39"/>
    <mergeCell ref="A34:F34"/>
    <mergeCell ref="A29:F29"/>
    <mergeCell ref="A30:F30"/>
    <mergeCell ref="A31:F31"/>
    <mergeCell ref="A32:F32"/>
    <mergeCell ref="A33:F33"/>
    <mergeCell ref="A28:F2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X1" sqref="X1"/>
    </sheetView>
  </sheetViews>
  <sheetFormatPr defaultRowHeight="15" x14ac:dyDescent="0.25"/>
  <sheetData/>
  <sheetProtection password="DE60"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90" zoomScaleNormal="90" workbookViewId="0"/>
  </sheetViews>
  <sheetFormatPr defaultRowHeight="15" x14ac:dyDescent="0.25"/>
  <cols>
    <col min="1" max="1" width="27" style="26" customWidth="1"/>
    <col min="2" max="2" width="81.125" style="26" customWidth="1"/>
    <col min="3" max="16384" width="9" style="26"/>
  </cols>
  <sheetData>
    <row r="1" spans="1:3" ht="30" customHeight="1" x14ac:dyDescent="0.25">
      <c r="A1" s="28" t="s">
        <v>82</v>
      </c>
      <c r="B1" s="28" t="s">
        <v>313</v>
      </c>
    </row>
    <row r="2" spans="1:3" ht="30" x14ac:dyDescent="0.25">
      <c r="A2" s="29" t="s">
        <v>316</v>
      </c>
      <c r="B2" s="27" t="s">
        <v>317</v>
      </c>
      <c r="C2" s="65"/>
    </row>
    <row r="3" spans="1:3" ht="26.25" x14ac:dyDescent="0.25">
      <c r="A3" s="29" t="s">
        <v>318</v>
      </c>
      <c r="B3" s="27" t="s">
        <v>320</v>
      </c>
    </row>
    <row r="4" spans="1:3" ht="56.25" x14ac:dyDescent="0.25">
      <c r="A4" s="29" t="s">
        <v>345</v>
      </c>
      <c r="B4" s="27" t="s">
        <v>346</v>
      </c>
    </row>
    <row r="5" spans="1:3" ht="26.25" x14ac:dyDescent="0.25">
      <c r="A5" s="29" t="s">
        <v>323</v>
      </c>
      <c r="B5" s="27" t="s">
        <v>324</v>
      </c>
    </row>
    <row r="6" spans="1:3" ht="37.5" x14ac:dyDescent="0.25">
      <c r="A6" s="29" t="s">
        <v>321</v>
      </c>
      <c r="B6" s="27" t="s">
        <v>322</v>
      </c>
    </row>
    <row r="7" spans="1:3" ht="41.25" x14ac:dyDescent="0.25">
      <c r="A7" s="29" t="s">
        <v>287</v>
      </c>
      <c r="B7" s="27" t="s">
        <v>319</v>
      </c>
    </row>
    <row r="8" spans="1:3" ht="26.25" x14ac:dyDescent="0.25">
      <c r="A8" s="29" t="s">
        <v>293</v>
      </c>
      <c r="B8" s="27" t="s">
        <v>361</v>
      </c>
    </row>
    <row r="9" spans="1:3" ht="26.25" x14ac:dyDescent="0.25">
      <c r="A9" s="29" t="s">
        <v>288</v>
      </c>
      <c r="B9" s="27" t="s">
        <v>362</v>
      </c>
    </row>
    <row r="10" spans="1:3" ht="71.25" x14ac:dyDescent="0.25">
      <c r="A10" s="29" t="s">
        <v>289</v>
      </c>
      <c r="B10" s="27" t="s">
        <v>363</v>
      </c>
    </row>
    <row r="11" spans="1:3" ht="41.25" x14ac:dyDescent="0.25">
      <c r="A11" s="29" t="s">
        <v>290</v>
      </c>
      <c r="B11" s="27" t="s">
        <v>364</v>
      </c>
    </row>
    <row r="12" spans="1:3" ht="41.25" x14ac:dyDescent="0.25">
      <c r="A12" s="29" t="s">
        <v>291</v>
      </c>
      <c r="B12" s="27" t="s">
        <v>365</v>
      </c>
    </row>
    <row r="13" spans="1:3" ht="30" x14ac:dyDescent="0.25">
      <c r="A13" s="29" t="s">
        <v>325</v>
      </c>
      <c r="B13" s="27" t="s">
        <v>326</v>
      </c>
    </row>
    <row r="14" spans="1:3" ht="45" x14ac:dyDescent="0.25">
      <c r="A14" s="29" t="s">
        <v>294</v>
      </c>
      <c r="B14" s="27" t="s">
        <v>292</v>
      </c>
    </row>
    <row r="15" spans="1:3" ht="26.25" x14ac:dyDescent="0.25">
      <c r="A15" s="29" t="s">
        <v>327</v>
      </c>
      <c r="B15" s="27" t="s">
        <v>328</v>
      </c>
    </row>
    <row r="16" spans="1:3" ht="52.5" x14ac:dyDescent="0.25">
      <c r="A16" s="29" t="s">
        <v>295</v>
      </c>
      <c r="B16" s="27" t="s">
        <v>366</v>
      </c>
    </row>
    <row r="17" spans="1:3" ht="26.25" x14ac:dyDescent="0.25">
      <c r="A17" s="29" t="s">
        <v>329</v>
      </c>
      <c r="B17" s="27" t="s">
        <v>330</v>
      </c>
    </row>
    <row r="18" spans="1:3" ht="41.25" x14ac:dyDescent="0.25">
      <c r="A18" s="29" t="s">
        <v>296</v>
      </c>
      <c r="B18" s="27" t="s">
        <v>367</v>
      </c>
    </row>
    <row r="19" spans="1:3" ht="30" x14ac:dyDescent="0.25">
      <c r="A19" s="29" t="s">
        <v>331</v>
      </c>
      <c r="B19" s="27" t="s">
        <v>368</v>
      </c>
      <c r="C19" s="65"/>
    </row>
    <row r="20" spans="1:3" ht="41.25" x14ac:dyDescent="0.25">
      <c r="A20" s="29" t="s">
        <v>332</v>
      </c>
      <c r="B20" s="27" t="s">
        <v>335</v>
      </c>
    </row>
    <row r="21" spans="1:3" ht="56.25" x14ac:dyDescent="0.25">
      <c r="A21" s="29" t="s">
        <v>333</v>
      </c>
      <c r="B21" s="27" t="s">
        <v>334</v>
      </c>
    </row>
    <row r="22" spans="1:3" ht="52.5" x14ac:dyDescent="0.25">
      <c r="A22" s="29" t="s">
        <v>297</v>
      </c>
      <c r="B22" s="27" t="s">
        <v>369</v>
      </c>
    </row>
    <row r="23" spans="1:3" ht="52.5" x14ac:dyDescent="0.25">
      <c r="A23" s="29" t="s">
        <v>298</v>
      </c>
      <c r="B23" s="27" t="s">
        <v>371</v>
      </c>
    </row>
    <row r="24" spans="1:3" ht="52.5" x14ac:dyDescent="0.25">
      <c r="A24" s="29" t="s">
        <v>336</v>
      </c>
      <c r="B24" s="27" t="s">
        <v>337</v>
      </c>
    </row>
    <row r="25" spans="1:3" ht="82.5" x14ac:dyDescent="0.25">
      <c r="A25" s="29" t="s">
        <v>338</v>
      </c>
      <c r="B25" s="27" t="s">
        <v>339</v>
      </c>
    </row>
    <row r="26" spans="1:3" ht="37.5" x14ac:dyDescent="0.25">
      <c r="A26" s="29" t="s">
        <v>299</v>
      </c>
      <c r="B26" s="27" t="s">
        <v>372</v>
      </c>
    </row>
    <row r="27" spans="1:3" ht="67.5" x14ac:dyDescent="0.25">
      <c r="A27" s="29" t="s">
        <v>340</v>
      </c>
      <c r="B27" s="27" t="s">
        <v>341</v>
      </c>
    </row>
    <row r="28" spans="1:3" ht="56.25" x14ac:dyDescent="0.25">
      <c r="A28" s="29" t="s">
        <v>300</v>
      </c>
      <c r="B28" s="27" t="s">
        <v>373</v>
      </c>
    </row>
    <row r="29" spans="1:3" ht="41.25" x14ac:dyDescent="0.25">
      <c r="A29" s="29" t="s">
        <v>301</v>
      </c>
      <c r="B29" s="27" t="s">
        <v>374</v>
      </c>
    </row>
    <row r="30" spans="1:3" ht="67.5" x14ac:dyDescent="0.25">
      <c r="A30" s="29" t="s">
        <v>342</v>
      </c>
      <c r="B30" s="27" t="s">
        <v>343</v>
      </c>
    </row>
    <row r="31" spans="1:3" ht="26.25" x14ac:dyDescent="0.25">
      <c r="A31" s="29" t="s">
        <v>67</v>
      </c>
      <c r="B31" s="27" t="s">
        <v>344</v>
      </c>
    </row>
    <row r="32" spans="1:3" ht="41.25" x14ac:dyDescent="0.25">
      <c r="A32" s="29" t="s">
        <v>302</v>
      </c>
      <c r="B32" s="27" t="s">
        <v>375</v>
      </c>
    </row>
    <row r="33" spans="1:3" ht="26.25" x14ac:dyDescent="0.25">
      <c r="A33" s="29" t="s">
        <v>347</v>
      </c>
      <c r="B33" s="27" t="s">
        <v>348</v>
      </c>
    </row>
    <row r="34" spans="1:3" ht="52.5" x14ac:dyDescent="0.25">
      <c r="A34" s="29" t="s">
        <v>351</v>
      </c>
      <c r="B34" s="27" t="s">
        <v>352</v>
      </c>
    </row>
    <row r="35" spans="1:3" ht="41.25" x14ac:dyDescent="0.25">
      <c r="A35" s="29" t="s">
        <v>349</v>
      </c>
      <c r="B35" s="27" t="s">
        <v>350</v>
      </c>
    </row>
    <row r="36" spans="1:3" ht="37.5" x14ac:dyDescent="0.25">
      <c r="A36" s="29" t="s">
        <v>303</v>
      </c>
      <c r="B36" s="27" t="s">
        <v>376</v>
      </c>
    </row>
    <row r="37" spans="1:3" ht="52.5" x14ac:dyDescent="0.25">
      <c r="A37" s="29" t="s">
        <v>353</v>
      </c>
      <c r="B37" s="27" t="s">
        <v>354</v>
      </c>
    </row>
    <row r="38" spans="1:3" ht="26.25" x14ac:dyDescent="0.25">
      <c r="A38" s="29" t="s">
        <v>304</v>
      </c>
      <c r="B38" s="27" t="s">
        <v>377</v>
      </c>
    </row>
    <row r="39" spans="1:3" ht="52.5" x14ac:dyDescent="0.25">
      <c r="A39" s="29" t="s">
        <v>305</v>
      </c>
      <c r="B39" s="66" t="s">
        <v>378</v>
      </c>
      <c r="C39" s="65"/>
    </row>
    <row r="40" spans="1:3" ht="26.25" x14ac:dyDescent="0.25">
      <c r="A40" s="29" t="s">
        <v>306</v>
      </c>
      <c r="B40" s="27" t="s">
        <v>379</v>
      </c>
    </row>
    <row r="41" spans="1:3" ht="41.25" x14ac:dyDescent="0.25">
      <c r="A41" s="29" t="s">
        <v>355</v>
      </c>
      <c r="B41" s="66" t="s">
        <v>380</v>
      </c>
      <c r="C41" s="65"/>
    </row>
    <row r="42" spans="1:3" ht="30" x14ac:dyDescent="0.25">
      <c r="A42" s="29" t="s">
        <v>307</v>
      </c>
      <c r="B42" s="27" t="s">
        <v>308</v>
      </c>
    </row>
    <row r="43" spans="1:3" x14ac:dyDescent="0.25">
      <c r="A43" s="29" t="s">
        <v>309</v>
      </c>
      <c r="B43" s="27" t="s">
        <v>310</v>
      </c>
    </row>
    <row r="44" spans="1:3" ht="26.25" x14ac:dyDescent="0.25">
      <c r="A44" s="29" t="s">
        <v>197</v>
      </c>
      <c r="B44" s="27" t="s">
        <v>356</v>
      </c>
    </row>
    <row r="45" spans="1:3" ht="52.5" x14ac:dyDescent="0.25">
      <c r="A45" s="29" t="s">
        <v>357</v>
      </c>
      <c r="B45" s="27" t="s">
        <v>358</v>
      </c>
    </row>
    <row r="46" spans="1:3" ht="67.5" x14ac:dyDescent="0.25">
      <c r="A46" s="29" t="s">
        <v>359</v>
      </c>
      <c r="B46" s="27" t="s">
        <v>360</v>
      </c>
    </row>
    <row r="47" spans="1:3" ht="52.5" x14ac:dyDescent="0.25">
      <c r="A47" s="29" t="s">
        <v>311</v>
      </c>
      <c r="B47" s="27" t="s">
        <v>370</v>
      </c>
    </row>
    <row r="48" spans="1:3" ht="30" x14ac:dyDescent="0.25">
      <c r="A48" s="29" t="s">
        <v>312</v>
      </c>
      <c r="B48" s="27" t="s">
        <v>381</v>
      </c>
    </row>
  </sheetData>
  <sheetProtection password="DE6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activeCell="C12" sqref="C12"/>
    </sheetView>
  </sheetViews>
  <sheetFormatPr defaultRowHeight="12.75" x14ac:dyDescent="0.2"/>
  <cols>
    <col min="1" max="1" width="23.25" style="39" customWidth="1"/>
    <col min="2" max="2" width="13.875" style="39" customWidth="1"/>
    <col min="3" max="3" width="72" style="39" customWidth="1"/>
    <col min="4" max="16384" width="9" style="39"/>
  </cols>
  <sheetData>
    <row r="1" spans="1:3" x14ac:dyDescent="0.2">
      <c r="A1" s="38" t="s">
        <v>0</v>
      </c>
      <c r="B1" s="38"/>
      <c r="C1" s="22"/>
    </row>
    <row r="2" spans="1:3" x14ac:dyDescent="0.2">
      <c r="A2" s="40" t="s">
        <v>1</v>
      </c>
      <c r="B2" s="40"/>
      <c r="C2" s="22"/>
    </row>
    <row r="3" spans="1:3" x14ac:dyDescent="0.2">
      <c r="A3" s="41" t="s">
        <v>5</v>
      </c>
      <c r="B3" s="42"/>
      <c r="C3" s="23"/>
    </row>
    <row r="4" spans="1:3" x14ac:dyDescent="0.2">
      <c r="A4" s="41" t="s">
        <v>6</v>
      </c>
      <c r="B4" s="42"/>
      <c r="C4" s="23"/>
    </row>
    <row r="5" spans="1:3" ht="25.5" customHeight="1" x14ac:dyDescent="0.2">
      <c r="A5" s="76" t="s">
        <v>90</v>
      </c>
      <c r="B5" s="43" t="s">
        <v>87</v>
      </c>
      <c r="C5" s="22"/>
    </row>
    <row r="6" spans="1:3" x14ac:dyDescent="0.2">
      <c r="A6" s="77"/>
      <c r="B6" s="43" t="s">
        <v>89</v>
      </c>
      <c r="C6" s="22"/>
    </row>
    <row r="7" spans="1:3" x14ac:dyDescent="0.2">
      <c r="A7" s="77"/>
      <c r="B7" s="43" t="s">
        <v>88</v>
      </c>
      <c r="C7" s="22"/>
    </row>
    <row r="8" spans="1:3" x14ac:dyDescent="0.2">
      <c r="A8" s="77"/>
      <c r="B8" s="43" t="s">
        <v>91</v>
      </c>
      <c r="C8" s="22"/>
    </row>
    <row r="9" spans="1:3" x14ac:dyDescent="0.2">
      <c r="A9" s="78"/>
      <c r="B9" s="43" t="s">
        <v>92</v>
      </c>
      <c r="C9" s="22"/>
    </row>
    <row r="10" spans="1:3" ht="25.5" x14ac:dyDescent="0.2">
      <c r="A10" s="40" t="s">
        <v>93</v>
      </c>
      <c r="B10" s="40"/>
      <c r="C10" s="22"/>
    </row>
    <row r="11" spans="1:3" x14ac:dyDescent="0.2">
      <c r="A11" s="40" t="s">
        <v>2</v>
      </c>
      <c r="B11" s="40"/>
      <c r="C11" s="22"/>
    </row>
    <row r="12" spans="1:3" ht="24.75" customHeight="1" x14ac:dyDescent="0.2">
      <c r="A12" s="38" t="s">
        <v>85</v>
      </c>
      <c r="B12" s="38"/>
      <c r="C12" s="22"/>
    </row>
    <row r="13" spans="1:3" ht="25.5" customHeight="1" x14ac:dyDescent="0.2">
      <c r="A13" s="38" t="s">
        <v>86</v>
      </c>
      <c r="B13" s="38"/>
      <c r="C13" s="22"/>
    </row>
    <row r="14" spans="1:3" x14ac:dyDescent="0.2">
      <c r="A14" s="40" t="s">
        <v>3</v>
      </c>
      <c r="B14" s="40"/>
      <c r="C14" s="22"/>
    </row>
  </sheetData>
  <sheetProtection password="DE60" sheet="1" objects="1" scenarios="1" selectLockedCells="1"/>
  <mergeCells count="1">
    <mergeCell ref="A5:A9"/>
  </mergeCells>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90" zoomScaleNormal="90" workbookViewId="0">
      <pane xSplit="1" ySplit="2" topLeftCell="C6" activePane="bottomRight" state="frozen"/>
      <selection pane="topRight" activeCell="B1" sqref="B1"/>
      <selection pane="bottomLeft" activeCell="A3" sqref="A3"/>
      <selection pane="bottomRight" activeCell="A3" sqref="A3:A7"/>
    </sheetView>
  </sheetViews>
  <sheetFormatPr defaultRowHeight="12.75" x14ac:dyDescent="0.25"/>
  <cols>
    <col min="1" max="1" width="18.125" style="51" customWidth="1"/>
    <col min="2" max="5" width="30.625" style="45" customWidth="1"/>
    <col min="6" max="6" width="17.875" style="45" customWidth="1"/>
    <col min="7" max="7" width="30.75" style="45" customWidth="1"/>
    <col min="8" max="16384" width="9" style="45"/>
  </cols>
  <sheetData>
    <row r="1" spans="1:7" s="31" customFormat="1" ht="39" customHeight="1" x14ac:dyDescent="0.25">
      <c r="A1" s="44" t="s">
        <v>4</v>
      </c>
      <c r="B1" s="44" t="s">
        <v>264</v>
      </c>
      <c r="C1" s="44" t="s">
        <v>265</v>
      </c>
      <c r="D1" s="44" t="s">
        <v>266</v>
      </c>
      <c r="E1" s="44" t="s">
        <v>267</v>
      </c>
      <c r="F1" s="44" t="s">
        <v>272</v>
      </c>
    </row>
    <row r="2" spans="1:7" ht="12.75" customHeight="1" x14ac:dyDescent="0.25">
      <c r="A2" s="79" t="s">
        <v>8</v>
      </c>
      <c r="B2" s="79"/>
      <c r="C2" s="79"/>
      <c r="D2" s="79"/>
      <c r="E2" s="79"/>
      <c r="F2" s="79"/>
    </row>
    <row r="3" spans="1:7" ht="165" customHeight="1" x14ac:dyDescent="0.25">
      <c r="A3" s="46" t="s">
        <v>14</v>
      </c>
      <c r="B3" s="47" t="s">
        <v>104</v>
      </c>
      <c r="C3" s="47" t="s">
        <v>105</v>
      </c>
      <c r="D3" s="47" t="s">
        <v>103</v>
      </c>
      <c r="E3" s="47" t="s">
        <v>106</v>
      </c>
      <c r="F3" s="21">
        <v>0</v>
      </c>
    </row>
    <row r="4" spans="1:7" ht="180.75" customHeight="1" x14ac:dyDescent="0.25">
      <c r="A4" s="48" t="s">
        <v>133</v>
      </c>
      <c r="B4" s="49" t="s">
        <v>108</v>
      </c>
      <c r="C4" s="49" t="s">
        <v>109</v>
      </c>
      <c r="D4" s="49" t="s">
        <v>110</v>
      </c>
      <c r="E4" s="49" t="s">
        <v>107</v>
      </c>
      <c r="F4" s="21">
        <v>0</v>
      </c>
      <c r="G4" s="50"/>
    </row>
    <row r="5" spans="1:7" ht="108.75" customHeight="1" x14ac:dyDescent="0.25">
      <c r="A5" s="48" t="s">
        <v>17</v>
      </c>
      <c r="B5" s="49" t="s">
        <v>111</v>
      </c>
      <c r="C5" s="49" t="s">
        <v>112</v>
      </c>
      <c r="D5" s="49" t="s">
        <v>113</v>
      </c>
      <c r="E5" s="47" t="s">
        <v>114</v>
      </c>
      <c r="F5" s="21">
        <v>0</v>
      </c>
    </row>
    <row r="6" spans="1:7" ht="154.5" customHeight="1" x14ac:dyDescent="0.25">
      <c r="A6" s="48" t="s">
        <v>15</v>
      </c>
      <c r="B6" s="49" t="s">
        <v>161</v>
      </c>
      <c r="C6" s="49" t="s">
        <v>115</v>
      </c>
      <c r="D6" s="49" t="s">
        <v>116</v>
      </c>
      <c r="E6" s="49" t="s">
        <v>162</v>
      </c>
      <c r="F6" s="21">
        <v>0</v>
      </c>
      <c r="G6" s="30"/>
    </row>
    <row r="7" spans="1:7" ht="177.75" customHeight="1" x14ac:dyDescent="0.25">
      <c r="A7" s="46" t="s">
        <v>16</v>
      </c>
      <c r="B7" s="47" t="s">
        <v>117</v>
      </c>
      <c r="C7" s="47" t="s">
        <v>118</v>
      </c>
      <c r="D7" s="47" t="s">
        <v>119</v>
      </c>
      <c r="E7" s="47" t="s">
        <v>120</v>
      </c>
      <c r="F7" s="21">
        <v>0</v>
      </c>
      <c r="G7" s="50"/>
    </row>
  </sheetData>
  <sheetProtection password="DE60" sheet="1" objects="1" scenarios="1"/>
  <mergeCells count="1">
    <mergeCell ref="A2:F2"/>
  </mergeCells>
  <dataValidations count="1">
    <dataValidation type="decimal" allowBlank="1" showInputMessage="1" showErrorMessage="1" sqref="F3:F7">
      <formula1>1</formula1>
      <formula2>4</formula2>
    </dataValidation>
  </dataValidations>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18.125" style="52" customWidth="1"/>
    <col min="2" max="5" width="30.625" style="52" customWidth="1"/>
    <col min="6" max="6" width="17.875" style="52" customWidth="1"/>
    <col min="7" max="7" width="30.75" style="52" customWidth="1"/>
    <col min="8" max="16384" width="9" style="52"/>
  </cols>
  <sheetData>
    <row r="1" spans="1:7" s="24" customFormat="1" ht="39" customHeight="1" x14ac:dyDescent="0.25">
      <c r="A1" s="44" t="s">
        <v>4</v>
      </c>
      <c r="B1" s="44" t="s">
        <v>264</v>
      </c>
      <c r="C1" s="44" t="s">
        <v>265</v>
      </c>
      <c r="D1" s="44" t="s">
        <v>266</v>
      </c>
      <c r="E1" s="44" t="s">
        <v>267</v>
      </c>
      <c r="F1" s="44" t="s">
        <v>272</v>
      </c>
    </row>
    <row r="2" spans="1:7" x14ac:dyDescent="0.25">
      <c r="A2" s="80" t="s">
        <v>9</v>
      </c>
      <c r="B2" s="80"/>
      <c r="C2" s="80"/>
      <c r="D2" s="80"/>
      <c r="E2" s="80"/>
      <c r="F2" s="80"/>
    </row>
    <row r="3" spans="1:7" ht="207" customHeight="1" x14ac:dyDescent="0.25">
      <c r="A3" s="53" t="s">
        <v>19</v>
      </c>
      <c r="B3" s="54" t="s">
        <v>121</v>
      </c>
      <c r="C3" s="54" t="s">
        <v>122</v>
      </c>
      <c r="D3" s="54" t="s">
        <v>123</v>
      </c>
      <c r="E3" s="54" t="s">
        <v>124</v>
      </c>
      <c r="F3" s="21">
        <v>0</v>
      </c>
      <c r="G3" s="55"/>
    </row>
    <row r="4" spans="1:7" ht="191.25" x14ac:dyDescent="0.25">
      <c r="A4" s="56" t="s">
        <v>18</v>
      </c>
      <c r="B4" s="54" t="s">
        <v>125</v>
      </c>
      <c r="C4" s="54" t="s">
        <v>128</v>
      </c>
      <c r="D4" s="54" t="s">
        <v>126</v>
      </c>
      <c r="E4" s="54" t="s">
        <v>127</v>
      </c>
      <c r="F4" s="21">
        <v>0</v>
      </c>
    </row>
    <row r="5" spans="1:7" ht="205.5" customHeight="1" x14ac:dyDescent="0.25">
      <c r="A5" s="57" t="s">
        <v>33</v>
      </c>
      <c r="B5" s="54" t="s">
        <v>129</v>
      </c>
      <c r="C5" s="54" t="s">
        <v>130</v>
      </c>
      <c r="D5" s="54" t="s">
        <v>131</v>
      </c>
      <c r="E5" s="54" t="s">
        <v>132</v>
      </c>
      <c r="F5" s="21">
        <v>0</v>
      </c>
    </row>
    <row r="6" spans="1:7" ht="166.5" customHeight="1" x14ac:dyDescent="0.25">
      <c r="A6" s="57" t="s">
        <v>31</v>
      </c>
      <c r="B6" s="54" t="s">
        <v>29</v>
      </c>
      <c r="C6" s="54" t="s">
        <v>134</v>
      </c>
      <c r="D6" s="54" t="s">
        <v>147</v>
      </c>
      <c r="E6" s="54" t="s">
        <v>135</v>
      </c>
      <c r="F6" s="21">
        <v>0</v>
      </c>
    </row>
    <row r="7" spans="1:7" ht="219.75" customHeight="1" x14ac:dyDescent="0.25">
      <c r="A7" s="57" t="s">
        <v>13</v>
      </c>
      <c r="B7" s="54" t="s">
        <v>138</v>
      </c>
      <c r="C7" s="54" t="s">
        <v>136</v>
      </c>
      <c r="D7" s="54" t="s">
        <v>137</v>
      </c>
      <c r="E7" s="54" t="s">
        <v>139</v>
      </c>
      <c r="F7" s="21">
        <v>0</v>
      </c>
    </row>
    <row r="8" spans="1:7" ht="216.75" x14ac:dyDescent="0.25">
      <c r="A8" s="57" t="s">
        <v>10</v>
      </c>
      <c r="B8" s="54" t="s">
        <v>140</v>
      </c>
      <c r="C8" s="54" t="s">
        <v>141</v>
      </c>
      <c r="D8" s="54" t="s">
        <v>160</v>
      </c>
      <c r="E8" s="54" t="s">
        <v>142</v>
      </c>
      <c r="F8" s="21">
        <v>0</v>
      </c>
    </row>
    <row r="9" spans="1:7" ht="246" customHeight="1" x14ac:dyDescent="0.25">
      <c r="A9" s="57" t="s">
        <v>21</v>
      </c>
      <c r="B9" s="54" t="s">
        <v>145</v>
      </c>
      <c r="C9" s="54" t="s">
        <v>148</v>
      </c>
      <c r="D9" s="54" t="s">
        <v>146</v>
      </c>
      <c r="E9" s="54" t="s">
        <v>144</v>
      </c>
      <c r="F9" s="21">
        <v>0</v>
      </c>
    </row>
    <row r="11" spans="1:7" ht="15" customHeight="1" x14ac:dyDescent="0.25">
      <c r="A11" s="58" t="s">
        <v>20</v>
      </c>
      <c r="B11" s="81" t="s">
        <v>143</v>
      </c>
      <c r="C11" s="82"/>
      <c r="D11" s="82"/>
      <c r="E11" s="82"/>
      <c r="F11" s="83"/>
    </row>
  </sheetData>
  <sheetProtection password="DE60" sheet="1" objects="1" scenarios="1"/>
  <mergeCells count="2">
    <mergeCell ref="A2:F2"/>
    <mergeCell ref="B11:F11"/>
  </mergeCells>
  <dataValidations count="1">
    <dataValidation type="decimal" allowBlank="1" showInputMessage="1" showErrorMessage="1" sqref="F3:F9">
      <formula1>1</formula1>
      <formula2>4</formula2>
    </dataValidation>
  </dataValidations>
  <pageMargins left="0.25" right="0.25" top="0.25" bottom="0.25" header="0.3" footer="0.3"/>
  <pageSetup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18.125" style="52" customWidth="1"/>
    <col min="2" max="5" width="30.75" style="52" customWidth="1"/>
    <col min="6" max="6" width="17.875" style="52" customWidth="1"/>
    <col min="7" max="7" width="36" style="52" customWidth="1"/>
    <col min="8" max="16384" width="9" style="52"/>
  </cols>
  <sheetData>
    <row r="1" spans="1:7" s="24" customFormat="1" ht="39" customHeight="1" x14ac:dyDescent="0.25">
      <c r="A1" s="44" t="s">
        <v>4</v>
      </c>
      <c r="B1" s="44" t="s">
        <v>264</v>
      </c>
      <c r="C1" s="44" t="s">
        <v>265</v>
      </c>
      <c r="D1" s="44" t="s">
        <v>266</v>
      </c>
      <c r="E1" s="44" t="s">
        <v>267</v>
      </c>
      <c r="F1" s="44" t="s">
        <v>272</v>
      </c>
    </row>
    <row r="2" spans="1:7" x14ac:dyDescent="0.25">
      <c r="A2" s="80" t="s">
        <v>7</v>
      </c>
      <c r="B2" s="80"/>
      <c r="C2" s="80"/>
      <c r="D2" s="80"/>
      <c r="E2" s="80"/>
      <c r="F2" s="80"/>
    </row>
    <row r="3" spans="1:7" s="55" customFormat="1" ht="180" customHeight="1" x14ac:dyDescent="0.25">
      <c r="A3" s="48" t="s">
        <v>46</v>
      </c>
      <c r="B3" s="49" t="s">
        <v>150</v>
      </c>
      <c r="C3" s="49" t="s">
        <v>149</v>
      </c>
      <c r="D3" s="49" t="s">
        <v>151</v>
      </c>
      <c r="E3" s="49" t="s">
        <v>152</v>
      </c>
      <c r="F3" s="62">
        <v>0</v>
      </c>
    </row>
    <row r="4" spans="1:7" s="55" customFormat="1" ht="182.25" customHeight="1" x14ac:dyDescent="0.25">
      <c r="A4" s="48" t="s">
        <v>22</v>
      </c>
      <c r="B4" s="49" t="s">
        <v>263</v>
      </c>
      <c r="C4" s="49" t="s">
        <v>153</v>
      </c>
      <c r="D4" s="49" t="s">
        <v>154</v>
      </c>
      <c r="E4" s="59" t="s">
        <v>155</v>
      </c>
      <c r="F4" s="62">
        <v>0</v>
      </c>
      <c r="G4" s="30"/>
    </row>
    <row r="5" spans="1:7" ht="195" customHeight="1" x14ac:dyDescent="0.25">
      <c r="A5" s="57" t="s">
        <v>27</v>
      </c>
      <c r="B5" s="54" t="s">
        <v>158</v>
      </c>
      <c r="C5" s="54" t="s">
        <v>156</v>
      </c>
      <c r="D5" s="54" t="s">
        <v>157</v>
      </c>
      <c r="E5" s="54" t="s">
        <v>159</v>
      </c>
      <c r="F5" s="62">
        <v>0</v>
      </c>
      <c r="G5" s="55"/>
    </row>
    <row r="6" spans="1:7" ht="195.75" customHeight="1" x14ac:dyDescent="0.25">
      <c r="A6" s="57" t="s">
        <v>24</v>
      </c>
      <c r="B6" s="54" t="s">
        <v>165</v>
      </c>
      <c r="C6" s="54" t="s">
        <v>166</v>
      </c>
      <c r="D6" s="54" t="s">
        <v>163</v>
      </c>
      <c r="E6" s="54" t="s">
        <v>164</v>
      </c>
      <c r="F6" s="62">
        <v>0</v>
      </c>
    </row>
    <row r="7" spans="1:7" ht="168" customHeight="1" x14ac:dyDescent="0.25">
      <c r="A7" s="57" t="s">
        <v>168</v>
      </c>
      <c r="B7" s="54" t="s">
        <v>167</v>
      </c>
      <c r="C7" s="54" t="s">
        <v>169</v>
      </c>
      <c r="D7" s="54" t="s">
        <v>170</v>
      </c>
      <c r="E7" s="54" t="s">
        <v>171</v>
      </c>
      <c r="F7" s="62">
        <v>0</v>
      </c>
    </row>
    <row r="8" spans="1:7" x14ac:dyDescent="0.25">
      <c r="A8" s="31"/>
      <c r="B8" s="60"/>
      <c r="C8" s="60"/>
      <c r="D8" s="60"/>
      <c r="E8" s="60"/>
      <c r="F8" s="61"/>
    </row>
    <row r="9" spans="1:7" ht="28.5" customHeight="1" x14ac:dyDescent="0.25">
      <c r="A9" s="85" t="s">
        <v>23</v>
      </c>
      <c r="B9" s="84" t="s">
        <v>260</v>
      </c>
      <c r="C9" s="84"/>
      <c r="D9" s="84"/>
      <c r="E9" s="84"/>
      <c r="F9" s="84"/>
    </row>
    <row r="10" spans="1:7" x14ac:dyDescent="0.25">
      <c r="A10" s="85"/>
      <c r="B10" s="81" t="s">
        <v>26</v>
      </c>
      <c r="C10" s="82"/>
      <c r="D10" s="82"/>
      <c r="E10" s="82"/>
      <c r="F10" s="83"/>
    </row>
  </sheetData>
  <sheetProtection password="DE60" sheet="1" objects="1" scenarios="1"/>
  <mergeCells count="4">
    <mergeCell ref="A2:F2"/>
    <mergeCell ref="B9:F9"/>
    <mergeCell ref="B10:F10"/>
    <mergeCell ref="A9:A10"/>
  </mergeCells>
  <dataValidations count="1">
    <dataValidation type="decimal" allowBlank="1" showInputMessage="1" showErrorMessage="1" sqref="F3:F7">
      <formula1>1</formula1>
      <formula2>4</formula2>
    </dataValidation>
  </dataValidations>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18.125" style="4" customWidth="1"/>
    <col min="2" max="5" width="30.75" style="4" customWidth="1"/>
    <col min="6" max="6" width="17.875" style="4" customWidth="1"/>
    <col min="7" max="7" width="45" style="4" customWidth="1"/>
    <col min="8" max="16384" width="9" style="4"/>
  </cols>
  <sheetData>
    <row r="1" spans="1:6" s="3" customFormat="1" ht="39.75" customHeight="1" x14ac:dyDescent="0.25">
      <c r="A1" s="1" t="s">
        <v>4</v>
      </c>
      <c r="B1" s="1" t="s">
        <v>264</v>
      </c>
      <c r="C1" s="1" t="s">
        <v>265</v>
      </c>
      <c r="D1" s="1" t="s">
        <v>266</v>
      </c>
      <c r="E1" s="1" t="s">
        <v>267</v>
      </c>
      <c r="F1" s="1" t="s">
        <v>272</v>
      </c>
    </row>
    <row r="2" spans="1:6" s="6" customFormat="1" ht="12.75" customHeight="1" x14ac:dyDescent="0.25">
      <c r="A2" s="86" t="s">
        <v>315</v>
      </c>
      <c r="B2" s="86"/>
      <c r="C2" s="86"/>
      <c r="D2" s="86"/>
      <c r="E2" s="86"/>
      <c r="F2" s="86"/>
    </row>
    <row r="3" spans="1:6" ht="152.25" customHeight="1" x14ac:dyDescent="0.25">
      <c r="A3" s="10" t="s">
        <v>25</v>
      </c>
      <c r="B3" s="11" t="s">
        <v>172</v>
      </c>
      <c r="C3" s="11" t="s">
        <v>175</v>
      </c>
      <c r="D3" s="11" t="s">
        <v>173</v>
      </c>
      <c r="E3" s="11" t="s">
        <v>174</v>
      </c>
      <c r="F3" s="21">
        <v>0</v>
      </c>
    </row>
    <row r="4" spans="1:6" ht="205.5" customHeight="1" x14ac:dyDescent="0.25">
      <c r="A4" s="10" t="s">
        <v>28</v>
      </c>
      <c r="B4" s="11" t="s">
        <v>176</v>
      </c>
      <c r="C4" s="11" t="s">
        <v>177</v>
      </c>
      <c r="D4" s="11" t="s">
        <v>178</v>
      </c>
      <c r="E4" s="11" t="s">
        <v>179</v>
      </c>
      <c r="F4" s="21">
        <v>0</v>
      </c>
    </row>
    <row r="5" spans="1:6" ht="144.75" customHeight="1" x14ac:dyDescent="0.25">
      <c r="A5" s="10" t="s">
        <v>30</v>
      </c>
      <c r="B5" s="11" t="s">
        <v>180</v>
      </c>
      <c r="C5" s="11" t="s">
        <v>181</v>
      </c>
      <c r="D5" s="11" t="s">
        <v>182</v>
      </c>
      <c r="E5" s="11" t="s">
        <v>183</v>
      </c>
      <c r="F5" s="21">
        <v>0</v>
      </c>
    </row>
    <row r="6" spans="1:6" ht="127.5" x14ac:dyDescent="0.25">
      <c r="A6" s="25" t="s">
        <v>42</v>
      </c>
      <c r="B6" s="11" t="s">
        <v>184</v>
      </c>
      <c r="C6" s="11" t="s">
        <v>186</v>
      </c>
      <c r="D6" s="11" t="s">
        <v>185</v>
      </c>
      <c r="E6" s="11" t="s">
        <v>187</v>
      </c>
      <c r="F6" s="21">
        <v>0</v>
      </c>
    </row>
    <row r="8" spans="1:6" x14ac:dyDescent="0.25">
      <c r="A8" s="15"/>
      <c r="B8" s="13"/>
      <c r="C8" s="13"/>
      <c r="D8" s="13"/>
      <c r="E8" s="13"/>
    </row>
  </sheetData>
  <sheetProtection password="DE60" sheet="1" objects="1" scenarios="1"/>
  <mergeCells count="1">
    <mergeCell ref="A2:F2"/>
  </mergeCells>
  <dataValidations count="1">
    <dataValidation type="decimal" allowBlank="1" showInputMessage="1" showErrorMessage="1" sqref="F3:F6">
      <formula1>1</formula1>
      <formula2>4</formula2>
    </dataValidation>
  </dataValidations>
  <pageMargins left="0.25" right="0.25" top="0.25" bottom="0.2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
  <cols>
    <col min="1" max="1" width="18.125" style="5" customWidth="1"/>
    <col min="2" max="5" width="30.75" style="5" customWidth="1"/>
    <col min="6" max="6" width="17.875" style="5" customWidth="1"/>
    <col min="7" max="7" width="24.375" style="5" customWidth="1"/>
    <col min="8" max="8" width="9" style="5"/>
    <col min="9" max="9" width="12.625" style="5" customWidth="1"/>
    <col min="10" max="16384" width="9" style="5"/>
  </cols>
  <sheetData>
    <row r="1" spans="1:8" s="3" customFormat="1" ht="39.75" customHeight="1" x14ac:dyDescent="0.25">
      <c r="A1" s="1" t="s">
        <v>4</v>
      </c>
      <c r="B1" s="1" t="s">
        <v>264</v>
      </c>
      <c r="C1" s="1" t="s">
        <v>265</v>
      </c>
      <c r="D1" s="1" t="s">
        <v>266</v>
      </c>
      <c r="E1" s="1" t="s">
        <v>267</v>
      </c>
      <c r="F1" s="1" t="s">
        <v>272</v>
      </c>
      <c r="G1" s="16"/>
    </row>
    <row r="2" spans="1:8" s="7" customFormat="1" x14ac:dyDescent="0.2">
      <c r="A2" s="86" t="s">
        <v>43</v>
      </c>
      <c r="B2" s="86"/>
      <c r="C2" s="86"/>
      <c r="D2" s="86"/>
      <c r="E2" s="86"/>
      <c r="F2" s="86"/>
      <c r="G2" s="17"/>
    </row>
    <row r="3" spans="1:8" ht="155.25" customHeight="1" x14ac:dyDescent="0.2">
      <c r="A3" s="12" t="s">
        <v>44</v>
      </c>
      <c r="B3" s="8" t="s">
        <v>188</v>
      </c>
      <c r="C3" s="8" t="s">
        <v>191</v>
      </c>
      <c r="D3" s="8" t="s">
        <v>189</v>
      </c>
      <c r="E3" s="8" t="s">
        <v>190</v>
      </c>
      <c r="F3" s="21">
        <v>0</v>
      </c>
    </row>
    <row r="4" spans="1:8" ht="156.75" customHeight="1" x14ac:dyDescent="0.2">
      <c r="A4" s="12" t="s">
        <v>192</v>
      </c>
      <c r="B4" s="8" t="s">
        <v>193</v>
      </c>
      <c r="C4" s="8" t="s">
        <v>194</v>
      </c>
      <c r="D4" s="8" t="s">
        <v>195</v>
      </c>
      <c r="E4" s="8" t="s">
        <v>196</v>
      </c>
      <c r="F4" s="21">
        <v>0</v>
      </c>
    </row>
    <row r="5" spans="1:8" ht="191.25" x14ac:dyDescent="0.2">
      <c r="A5" s="10" t="s">
        <v>197</v>
      </c>
      <c r="B5" s="8" t="s">
        <v>198</v>
      </c>
      <c r="C5" s="8" t="s">
        <v>199</v>
      </c>
      <c r="D5" s="8" t="s">
        <v>200</v>
      </c>
      <c r="E5" s="8" t="s">
        <v>201</v>
      </c>
      <c r="F5" s="21">
        <v>0</v>
      </c>
      <c r="H5" s="5" t="s">
        <v>59</v>
      </c>
    </row>
    <row r="6" spans="1:8" ht="204" customHeight="1" x14ac:dyDescent="0.2">
      <c r="A6" s="12" t="s">
        <v>58</v>
      </c>
      <c r="B6" s="8" t="s">
        <v>204</v>
      </c>
      <c r="C6" s="8" t="s">
        <v>202</v>
      </c>
      <c r="D6" s="8" t="s">
        <v>205</v>
      </c>
      <c r="E6" s="8" t="s">
        <v>206</v>
      </c>
      <c r="F6" s="21">
        <v>0</v>
      </c>
    </row>
    <row r="7" spans="1:8" ht="181.5" customHeight="1" x14ac:dyDescent="0.2">
      <c r="A7" s="12" t="s">
        <v>60</v>
      </c>
      <c r="B7" s="8" t="s">
        <v>208</v>
      </c>
      <c r="C7" s="8" t="s">
        <v>207</v>
      </c>
      <c r="D7" s="8" t="s">
        <v>209</v>
      </c>
      <c r="E7" s="8" t="s">
        <v>210</v>
      </c>
      <c r="F7" s="21">
        <v>0</v>
      </c>
    </row>
    <row r="9" spans="1:8" x14ac:dyDescent="0.2">
      <c r="A9" s="91" t="s">
        <v>20</v>
      </c>
      <c r="B9" s="87" t="s">
        <v>203</v>
      </c>
      <c r="C9" s="88"/>
      <c r="D9" s="88"/>
      <c r="E9" s="88"/>
      <c r="F9" s="89"/>
    </row>
    <row r="10" spans="1:8" ht="15" customHeight="1" x14ac:dyDescent="0.2">
      <c r="A10" s="92"/>
      <c r="B10" s="90" t="s">
        <v>259</v>
      </c>
      <c r="C10" s="90"/>
      <c r="D10" s="90"/>
      <c r="E10" s="90"/>
      <c r="F10" s="90"/>
    </row>
  </sheetData>
  <sheetProtection password="DE60" sheet="1" objects="1" scenarios="1"/>
  <mergeCells count="4">
    <mergeCell ref="A2:F2"/>
    <mergeCell ref="B9:F9"/>
    <mergeCell ref="B10:F10"/>
    <mergeCell ref="A9:A10"/>
  </mergeCells>
  <dataValidations count="1">
    <dataValidation type="decimal" allowBlank="1" showInputMessage="1" showErrorMessage="1" sqref="F3:F7">
      <formula1>1</formula1>
      <formula2>4</formula2>
    </dataValidation>
  </dataValidations>
  <pageMargins left="0.25" right="0.25"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
  <cols>
    <col min="1" max="1" width="18.125" style="5" customWidth="1"/>
    <col min="2" max="5" width="30.75" style="5" customWidth="1"/>
    <col min="6" max="6" width="17.875" style="5" customWidth="1"/>
    <col min="7" max="7" width="27.25" style="5" customWidth="1"/>
    <col min="8" max="8" width="9" style="5" customWidth="1"/>
    <col min="9" max="16384" width="9" style="5"/>
  </cols>
  <sheetData>
    <row r="1" spans="1:7" s="3" customFormat="1" ht="39" customHeight="1" x14ac:dyDescent="0.25">
      <c r="A1" s="1" t="s">
        <v>4</v>
      </c>
      <c r="B1" s="1" t="s">
        <v>264</v>
      </c>
      <c r="C1" s="1" t="s">
        <v>265</v>
      </c>
      <c r="D1" s="1" t="s">
        <v>266</v>
      </c>
      <c r="E1" s="1" t="s">
        <v>267</v>
      </c>
      <c r="F1" s="1" t="s">
        <v>272</v>
      </c>
    </row>
    <row r="2" spans="1:7" s="7" customFormat="1" x14ac:dyDescent="0.2">
      <c r="A2" s="93" t="s">
        <v>11</v>
      </c>
      <c r="B2" s="93"/>
      <c r="C2" s="93"/>
      <c r="D2" s="93"/>
      <c r="E2" s="93"/>
      <c r="F2" s="93"/>
    </row>
    <row r="3" spans="1:7" ht="154.5" customHeight="1" x14ac:dyDescent="0.2">
      <c r="A3" s="19" t="s">
        <v>61</v>
      </c>
      <c r="B3" s="11" t="s">
        <v>211</v>
      </c>
      <c r="C3" s="11" t="s">
        <v>212</v>
      </c>
      <c r="D3" s="11" t="s">
        <v>213</v>
      </c>
      <c r="E3" s="11" t="s">
        <v>214</v>
      </c>
      <c r="F3" s="21">
        <v>0</v>
      </c>
    </row>
    <row r="4" spans="1:7" ht="140.25" x14ac:dyDescent="0.2">
      <c r="A4" s="2" t="s">
        <v>70</v>
      </c>
      <c r="B4" s="11" t="s">
        <v>215</v>
      </c>
      <c r="C4" s="11" t="s">
        <v>216</v>
      </c>
      <c r="D4" s="11" t="s">
        <v>217</v>
      </c>
      <c r="E4" s="11" t="s">
        <v>218</v>
      </c>
      <c r="F4" s="21">
        <v>0</v>
      </c>
    </row>
    <row r="5" spans="1:7" ht="153" x14ac:dyDescent="0.2">
      <c r="A5" s="2" t="s">
        <v>63</v>
      </c>
      <c r="B5" s="11" t="s">
        <v>220</v>
      </c>
      <c r="C5" s="11" t="s">
        <v>219</v>
      </c>
      <c r="D5" s="11" t="s">
        <v>221</v>
      </c>
      <c r="E5" s="11" t="s">
        <v>222</v>
      </c>
      <c r="F5" s="21">
        <v>0</v>
      </c>
      <c r="G5" s="4"/>
    </row>
    <row r="6" spans="1:7" ht="153" x14ac:dyDescent="0.2">
      <c r="A6" s="2" t="s">
        <v>64</v>
      </c>
      <c r="B6" s="11" t="s">
        <v>223</v>
      </c>
      <c r="C6" s="11" t="s">
        <v>225</v>
      </c>
      <c r="D6" s="11" t="s">
        <v>226</v>
      </c>
      <c r="E6" s="11" t="s">
        <v>224</v>
      </c>
      <c r="F6" s="21">
        <v>0</v>
      </c>
    </row>
    <row r="7" spans="1:7" ht="143.25" customHeight="1" x14ac:dyDescent="0.2">
      <c r="A7" s="2" t="s">
        <v>65</v>
      </c>
      <c r="B7" s="11" t="s">
        <v>227</v>
      </c>
      <c r="C7" s="11" t="s">
        <v>73</v>
      </c>
      <c r="D7" s="11" t="s">
        <v>228</v>
      </c>
      <c r="E7" s="11" t="s">
        <v>229</v>
      </c>
      <c r="F7" s="21">
        <v>0</v>
      </c>
    </row>
    <row r="8" spans="1:7" ht="153.75" customHeight="1" x14ac:dyDescent="0.2">
      <c r="A8" s="2" t="s">
        <v>66</v>
      </c>
      <c r="B8" s="11" t="s">
        <v>232</v>
      </c>
      <c r="C8" s="11" t="s">
        <v>230</v>
      </c>
      <c r="D8" s="11" t="s">
        <v>233</v>
      </c>
      <c r="E8" s="11" t="s">
        <v>231</v>
      </c>
      <c r="F8" s="21">
        <v>0</v>
      </c>
    </row>
    <row r="9" spans="1:7" ht="156" customHeight="1" x14ac:dyDescent="0.2">
      <c r="A9" s="19" t="s">
        <v>67</v>
      </c>
      <c r="B9" s="11" t="s">
        <v>234</v>
      </c>
      <c r="C9" s="11" t="s">
        <v>235</v>
      </c>
      <c r="D9" s="11" t="s">
        <v>236</v>
      </c>
      <c r="E9" s="11" t="s">
        <v>74</v>
      </c>
      <c r="F9" s="21">
        <v>0</v>
      </c>
    </row>
    <row r="10" spans="1:7" ht="165.75" x14ac:dyDescent="0.2">
      <c r="A10" s="18" t="s">
        <v>72</v>
      </c>
      <c r="B10" s="8" t="s">
        <v>239</v>
      </c>
      <c r="C10" s="8" t="s">
        <v>237</v>
      </c>
      <c r="D10" s="8" t="s">
        <v>240</v>
      </c>
      <c r="E10" s="8" t="s">
        <v>238</v>
      </c>
      <c r="F10" s="21">
        <v>0</v>
      </c>
    </row>
  </sheetData>
  <sheetProtection password="DE60" sheet="1" objects="1" scenarios="1"/>
  <mergeCells count="1">
    <mergeCell ref="A2:F2"/>
  </mergeCells>
  <dataValidations count="1">
    <dataValidation type="decimal" allowBlank="1" showInputMessage="1" showErrorMessage="1" sqref="F3:F10">
      <formula1>1</formula1>
      <formula2>4</formula2>
    </dataValidation>
  </dataValidations>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x14ac:dyDescent="0.2"/>
  <cols>
    <col min="1" max="1" width="18.125" style="5" customWidth="1"/>
    <col min="2" max="5" width="30.75" style="5" customWidth="1"/>
    <col min="6" max="6" width="17.875" style="5" customWidth="1"/>
    <col min="7" max="7" width="63.375" style="5" customWidth="1"/>
    <col min="8" max="8" width="20.625" style="5" customWidth="1"/>
    <col min="9" max="9" width="24.5" style="5" customWidth="1"/>
    <col min="10" max="16384" width="9" style="5"/>
  </cols>
  <sheetData>
    <row r="1" spans="1:6" s="3" customFormat="1" ht="39" customHeight="1" x14ac:dyDescent="0.25">
      <c r="A1" s="1" t="s">
        <v>4</v>
      </c>
      <c r="B1" s="1" t="s">
        <v>264</v>
      </c>
      <c r="C1" s="1" t="s">
        <v>265</v>
      </c>
      <c r="D1" s="1" t="s">
        <v>266</v>
      </c>
      <c r="E1" s="1" t="s">
        <v>267</v>
      </c>
      <c r="F1" s="1" t="s">
        <v>272</v>
      </c>
    </row>
    <row r="2" spans="1:6" s="7" customFormat="1" x14ac:dyDescent="0.2">
      <c r="A2" s="93" t="s">
        <v>12</v>
      </c>
      <c r="B2" s="93"/>
      <c r="C2" s="93"/>
      <c r="D2" s="93"/>
      <c r="E2" s="93"/>
      <c r="F2" s="93"/>
    </row>
    <row r="3" spans="1:6" ht="132" customHeight="1" x14ac:dyDescent="0.2">
      <c r="A3" s="2" t="s">
        <v>77</v>
      </c>
      <c r="B3" s="8" t="s">
        <v>241</v>
      </c>
      <c r="C3" s="8" t="s">
        <v>242</v>
      </c>
      <c r="D3" s="8" t="s">
        <v>243</v>
      </c>
      <c r="E3" s="8" t="s">
        <v>244</v>
      </c>
      <c r="F3" s="21">
        <v>0</v>
      </c>
    </row>
    <row r="4" spans="1:6" ht="180.75" customHeight="1" x14ac:dyDescent="0.2">
      <c r="A4" s="2" t="s">
        <v>246</v>
      </c>
      <c r="B4" s="8" t="s">
        <v>247</v>
      </c>
      <c r="C4" s="8" t="s">
        <v>248</v>
      </c>
      <c r="D4" s="8" t="s">
        <v>245</v>
      </c>
      <c r="E4" s="8" t="s">
        <v>249</v>
      </c>
      <c r="F4" s="21">
        <v>0</v>
      </c>
    </row>
    <row r="5" spans="1:6" ht="156.75" customHeight="1" x14ac:dyDescent="0.2">
      <c r="A5" s="2" t="s">
        <v>76</v>
      </c>
      <c r="B5" s="8" t="s">
        <v>250</v>
      </c>
      <c r="C5" s="8" t="s">
        <v>78</v>
      </c>
      <c r="D5" s="8" t="s">
        <v>79</v>
      </c>
      <c r="E5" s="9" t="s">
        <v>251</v>
      </c>
      <c r="F5" s="21">
        <v>0</v>
      </c>
    </row>
    <row r="6" spans="1:6" ht="129.75" x14ac:dyDescent="0.2">
      <c r="A6" s="2" t="s">
        <v>83</v>
      </c>
      <c r="B6" s="8" t="s">
        <v>252</v>
      </c>
      <c r="C6" s="8" t="s">
        <v>253</v>
      </c>
      <c r="D6" s="8" t="s">
        <v>254</v>
      </c>
      <c r="E6" s="8" t="s">
        <v>255</v>
      </c>
      <c r="F6" s="21">
        <v>0</v>
      </c>
    </row>
    <row r="8" spans="1:6" ht="27.75" customHeight="1" x14ac:dyDescent="0.2">
      <c r="A8" s="97" t="s">
        <v>23</v>
      </c>
      <c r="B8" s="95" t="s">
        <v>256</v>
      </c>
      <c r="C8" s="95"/>
      <c r="D8" s="95"/>
      <c r="E8" s="95"/>
      <c r="F8" s="95"/>
    </row>
    <row r="9" spans="1:6" s="4" customFormat="1" x14ac:dyDescent="0.25">
      <c r="A9" s="97"/>
      <c r="B9" s="94" t="s">
        <v>84</v>
      </c>
      <c r="C9" s="95"/>
      <c r="D9" s="95"/>
      <c r="E9" s="95"/>
      <c r="F9" s="95"/>
    </row>
    <row r="10" spans="1:6" x14ac:dyDescent="0.2">
      <c r="A10" s="97"/>
      <c r="B10" s="96" t="s">
        <v>257</v>
      </c>
      <c r="C10" s="96"/>
      <c r="D10" s="96"/>
      <c r="E10" s="96"/>
      <c r="F10" s="96"/>
    </row>
    <row r="11" spans="1:6" ht="25.5" customHeight="1" x14ac:dyDescent="0.2">
      <c r="A11" s="97"/>
      <c r="B11" s="96" t="s">
        <v>258</v>
      </c>
      <c r="C11" s="96"/>
      <c r="D11" s="96"/>
      <c r="E11" s="96"/>
      <c r="F11" s="96"/>
    </row>
  </sheetData>
  <sheetProtection password="DE60" sheet="1" objects="1" scenarios="1"/>
  <mergeCells count="6">
    <mergeCell ref="A2:F2"/>
    <mergeCell ref="B9:F9"/>
    <mergeCell ref="B10:F10"/>
    <mergeCell ref="B11:F11"/>
    <mergeCell ref="A8:A11"/>
    <mergeCell ref="B8:F8"/>
  </mergeCells>
  <dataValidations count="1">
    <dataValidation type="decimal" allowBlank="1" showInputMessage="1" showErrorMessage="1" sqref="F3:F6">
      <formula1>1</formula1>
      <formula2>4</formula2>
    </dataValidation>
  </dataValidation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Welcome &amp; Instructions</vt:lpstr>
      <vt:lpstr>1.1.Organizational info</vt:lpstr>
      <vt:lpstr>1.2.ORGANIZATION-Culture</vt:lpstr>
      <vt:lpstr>1.3.ORGANIZATION-Infrastructure</vt:lpstr>
      <vt:lpstr>1.4.ORGANIZATION-Human Resource</vt:lpstr>
      <vt:lpstr>2.1.PRACTICE-Analysis</vt:lpstr>
      <vt:lpstr>2.2.PRACTICE-Planning</vt:lpstr>
      <vt:lpstr>2.3.PRACTICE-Implementation</vt:lpstr>
      <vt:lpstr>2.4.ME&amp;L</vt:lpstr>
      <vt:lpstr>Summary</vt:lpstr>
      <vt:lpstr>Context Sensitivity Profile</vt:lpstr>
      <vt:lpstr>Glossary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Zsuzsanna Kacso</dc:creator>
  <cp:lastModifiedBy>Zsuzsanna Kacso</cp:lastModifiedBy>
  <cp:lastPrinted>2016-11-16T13:33:55Z</cp:lastPrinted>
  <dcterms:created xsi:type="dcterms:W3CDTF">2016-10-26T10:08:57Z</dcterms:created>
  <dcterms:modified xsi:type="dcterms:W3CDTF">2017-03-31T09:28:15Z</dcterms:modified>
</cp:coreProperties>
</file>